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95" windowWidth="24030" windowHeight="5460" activeTab="0"/>
  </bookViews>
  <sheets>
    <sheet name="състояние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<sst xmlns="http://schemas.openxmlformats.org/spreadsheetml/2006/main" count="2157" uniqueCount="654">
  <si>
    <t>BG2IU200L017</t>
  </si>
  <si>
    <t>BG2SE800R020</t>
  </si>
  <si>
    <t>Код на ВТ</t>
  </si>
  <si>
    <t>BG2KA47399MS020</t>
  </si>
  <si>
    <t>BG2SE900R036</t>
  </si>
  <si>
    <t>BG2MA400R004</t>
  </si>
  <si>
    <t>BG2MA700R006</t>
  </si>
  <si>
    <t>BG2KA400L024</t>
  </si>
  <si>
    <t>BG2SE900L037</t>
  </si>
  <si>
    <t>BG2SE900L027</t>
  </si>
  <si>
    <t>BG2SE900L028</t>
  </si>
  <si>
    <t>BG2SE800L018</t>
  </si>
  <si>
    <t>BG2SE600L016</t>
  </si>
  <si>
    <t>BG2MA100L001</t>
  </si>
  <si>
    <t>BG2MA107L002</t>
  </si>
  <si>
    <t>BG2IU400L011</t>
  </si>
  <si>
    <t>Код на пункт</t>
  </si>
  <si>
    <t>BG2SE00041MS003</t>
  </si>
  <si>
    <t>р. Хаджийска при с. Тънково</t>
  </si>
  <si>
    <t>BG2SE08331MS028</t>
  </si>
  <si>
    <t>яз. Ахелой</t>
  </si>
  <si>
    <t>BG2SE90000MS020</t>
  </si>
  <si>
    <t>BG2SE90000MS021</t>
  </si>
  <si>
    <t>BG2SE96991MS019</t>
  </si>
  <si>
    <t>р. Айтоска - с. Тополица</t>
  </si>
  <si>
    <t>BG2SE96959MS027</t>
  </si>
  <si>
    <t xml:space="preserve">р. Айтоска - гр. Камено </t>
  </si>
  <si>
    <t>BG2SE90000MS024</t>
  </si>
  <si>
    <t>BG2MA10000MS007</t>
  </si>
  <si>
    <t>яз. “Мандра” - изток</t>
  </si>
  <si>
    <t>яз. “Мандра” - запад (Новоселци)</t>
  </si>
  <si>
    <t>ез. Мандра - запад</t>
  </si>
  <si>
    <t xml:space="preserve">р. Айтоска - устие  </t>
  </si>
  <si>
    <t xml:space="preserve">р. Средецка - Аврамов мост   </t>
  </si>
  <si>
    <t xml:space="preserve">р. Ропотамо - с. Веселие </t>
  </si>
  <si>
    <t>р. Дяволска - 5 км. преди Приморско</t>
  </si>
  <si>
    <t>Алепу</t>
  </si>
  <si>
    <t>р. Резовска - устие</t>
  </si>
  <si>
    <t>н.д</t>
  </si>
  <si>
    <t>BG2SE00691MS029</t>
  </si>
  <si>
    <t>BG2SE09613MS015</t>
  </si>
  <si>
    <t>BG2SE90000MS022</t>
  </si>
  <si>
    <t>BG2SE90000MS023</t>
  </si>
  <si>
    <t>BG2MA04131MS002</t>
  </si>
  <si>
    <t>BG2MA10000MS006</t>
  </si>
  <si>
    <t>BG2MA00611MS008</t>
  </si>
  <si>
    <t>BG2IU00291MS003</t>
  </si>
  <si>
    <t>BG2IU04919MS007</t>
  </si>
  <si>
    <t>BG2IU10000MS004</t>
  </si>
  <si>
    <t>BG2VE00111MS001</t>
  </si>
  <si>
    <t>BG2KA04315MS010</t>
  </si>
  <si>
    <t>BG2KA47159MS012</t>
  </si>
  <si>
    <t>BG2KA04741MS021</t>
  </si>
  <si>
    <t>Име на пункт</t>
  </si>
  <si>
    <t>р. Камчия</t>
  </si>
  <si>
    <t>р. Двойница</t>
  </si>
  <si>
    <t>р. Хаджийска</t>
  </si>
  <si>
    <t>р. Ахелой</t>
  </si>
  <si>
    <t>Поморийско ез.</t>
  </si>
  <si>
    <t>р. Айтоска</t>
  </si>
  <si>
    <t>р. Средецка</t>
  </si>
  <si>
    <t>р. Факийска</t>
  </si>
  <si>
    <t>яз. “Мандра”</t>
  </si>
  <si>
    <t>ез. Мандра</t>
  </si>
  <si>
    <t>р. Ропотамо</t>
  </si>
  <si>
    <t>р. Дяволска</t>
  </si>
  <si>
    <t>р.Караач</t>
  </si>
  <si>
    <t>р. Велека</t>
  </si>
  <si>
    <t>р. Резовска</t>
  </si>
  <si>
    <t>Речен басейн на река Камчия</t>
  </si>
  <si>
    <t>Речен басейн Мандренски реки</t>
  </si>
  <si>
    <t>Речен басейн Северно бургаски реки</t>
  </si>
  <si>
    <t>Речен басейн Южнобургаски реки</t>
  </si>
  <si>
    <t>Речен басейн река Велека</t>
  </si>
  <si>
    <t>Речен басейн река Резовска</t>
  </si>
  <si>
    <t>Легенда:</t>
  </si>
  <si>
    <t>добро</t>
  </si>
  <si>
    <t>умерено</t>
  </si>
  <si>
    <t>яз. "Камчия"</t>
  </si>
  <si>
    <t>р. Л. Камчия</t>
  </si>
  <si>
    <t>BG2KA00461MS218</t>
  </si>
  <si>
    <t>р. Потамишка</t>
  </si>
  <si>
    <t>BG2KA400R015</t>
  </si>
  <si>
    <t>BG2KA400R014</t>
  </si>
  <si>
    <t>BG2KA45211MS219</t>
  </si>
  <si>
    <t>р. Бяла река</t>
  </si>
  <si>
    <t>BG2KA400R012</t>
  </si>
  <si>
    <t>BG2KA04321MS220</t>
  </si>
  <si>
    <t>р. Казандере</t>
  </si>
  <si>
    <t>BG2KA400R023</t>
  </si>
  <si>
    <t>BG2KA47251MS217</t>
  </si>
  <si>
    <t>р. Папаздере</t>
  </si>
  <si>
    <t>BG2KA400R009</t>
  </si>
  <si>
    <t>BG2KA04211MS221</t>
  </si>
  <si>
    <t>р. Балабандере</t>
  </si>
  <si>
    <t>р. Двойница преди вливане в Ч. море</t>
  </si>
  <si>
    <t>яз. "Порой"</t>
  </si>
  <si>
    <t>яз. "Ахелой"</t>
  </si>
  <si>
    <t>BG2SE00219MS228</t>
  </si>
  <si>
    <t xml:space="preserve">р. Фъндъклийска </t>
  </si>
  <si>
    <t>BG2SE00321MS229</t>
  </si>
  <si>
    <t>р. Панаир дерe</t>
  </si>
  <si>
    <t>BG2SE400R005</t>
  </si>
  <si>
    <t>BG2SE00421MS231</t>
  </si>
  <si>
    <t>р. Комлудере</t>
  </si>
  <si>
    <t>BG2SE00541MS232</t>
  </si>
  <si>
    <t>BG2SE500R012</t>
  </si>
  <si>
    <t>р. Дращела</t>
  </si>
  <si>
    <t xml:space="preserve">р. Вая </t>
  </si>
  <si>
    <t>BG2SE05211MS233</t>
  </si>
  <si>
    <t>BG2SE400R004</t>
  </si>
  <si>
    <t>BG2SE04519MS230</t>
  </si>
  <si>
    <t>BG2SE00625MS235</t>
  </si>
  <si>
    <t xml:space="preserve">р. Бяла река - преди с. Оризаре </t>
  </si>
  <si>
    <t>р. Хаджийска - преди яз. "Порой"</t>
  </si>
  <si>
    <t>BG2SE600R015</t>
  </si>
  <si>
    <t>BG2SE06931MS234</t>
  </si>
  <si>
    <t>BG2SE800R019</t>
  </si>
  <si>
    <t>BG2SE00081MS237</t>
  </si>
  <si>
    <t>BG2SE800R017</t>
  </si>
  <si>
    <t>BG2SE00859MS236</t>
  </si>
  <si>
    <t>BG2SE09641MS239</t>
  </si>
  <si>
    <t>BG2SE900R025</t>
  </si>
  <si>
    <t>BG2SE00941MS238</t>
  </si>
  <si>
    <t>р. Славеева - устие</t>
  </si>
  <si>
    <t>р. Курбар дере - преди вливане в Атанасовско езеро</t>
  </si>
  <si>
    <t>р. Курбар дере</t>
  </si>
  <si>
    <t>р. Славеева</t>
  </si>
  <si>
    <t>яз."Трояново"</t>
  </si>
  <si>
    <t>BG2SE900L032</t>
  </si>
  <si>
    <t>BG2SE98935MS263</t>
  </si>
  <si>
    <t>р. Барганска – устие</t>
  </si>
  <si>
    <t>BG2MA600R014</t>
  </si>
  <si>
    <t>BG2MA06423MS241</t>
  </si>
  <si>
    <t>р. Барганска</t>
  </si>
  <si>
    <t>р. Папазлъшка –  преди яз.“Картелка”</t>
  </si>
  <si>
    <t>р. Папазлъшка</t>
  </si>
  <si>
    <t>BG2MA600R018</t>
  </si>
  <si>
    <t>BG2MA06957MS242</t>
  </si>
  <si>
    <t>BG2MA600R013</t>
  </si>
  <si>
    <t>BG2MA06211MS243</t>
  </si>
  <si>
    <t>р. Хаджиларска</t>
  </si>
  <si>
    <t>BG2MA700R007</t>
  </si>
  <si>
    <t>BG2MA07231MS244</t>
  </si>
  <si>
    <t>р. Каракютючка</t>
  </si>
  <si>
    <t>BG2MA400R010</t>
  </si>
  <si>
    <t>BG2MA04219MS247</t>
  </si>
  <si>
    <t xml:space="preserve">р. Даръдере </t>
  </si>
  <si>
    <t>BG2MA400R009</t>
  </si>
  <si>
    <t>BG2MA00441MS246</t>
  </si>
  <si>
    <t>р. Кондачка</t>
  </si>
  <si>
    <t>BG2MA200R011</t>
  </si>
  <si>
    <t>BG2MA00023MS248</t>
  </si>
  <si>
    <t>р. Изворска</t>
  </si>
  <si>
    <t>р. Изворска – устие</t>
  </si>
  <si>
    <t>BG2MA200R003</t>
  </si>
  <si>
    <t>BG2MA00221MS249</t>
  </si>
  <si>
    <t>BG2MA600L016</t>
  </si>
  <si>
    <t>BG2MA64911MS264</t>
  </si>
  <si>
    <t>BG2MA600L017</t>
  </si>
  <si>
    <t xml:space="preserve">яз. “Картелка”  </t>
  </si>
  <si>
    <t>яз. “Крушово”</t>
  </si>
  <si>
    <t>състояние:</t>
  </si>
  <si>
    <t>BG2IU100R002</t>
  </si>
  <si>
    <t>BG2IU00141MS250</t>
  </si>
  <si>
    <t>р. Отманли</t>
  </si>
  <si>
    <t>BG2IU100R003</t>
  </si>
  <si>
    <t>BG2IU00123MS251</t>
  </si>
  <si>
    <t xml:space="preserve">р. Маринка - преди вливане в Черно море </t>
  </si>
  <si>
    <t>р. Маринка</t>
  </si>
  <si>
    <t>BG2IU400R012</t>
  </si>
  <si>
    <t>BG2IU00421MS253</t>
  </si>
  <si>
    <t>р. Зеленковска</t>
  </si>
  <si>
    <t>BG2IU400R010</t>
  </si>
  <si>
    <t>BG2IU49159MS252</t>
  </si>
  <si>
    <t>BG2IU00081MS254</t>
  </si>
  <si>
    <t>р. Лисово дере</t>
  </si>
  <si>
    <t>Стамополу</t>
  </si>
  <si>
    <t>BG2IU200L007</t>
  </si>
  <si>
    <t>BG2IU20000MS257</t>
  </si>
  <si>
    <t>Дяволско блато</t>
  </si>
  <si>
    <t>BG2IU600L018</t>
  </si>
  <si>
    <t>BG2IU00061MS258</t>
  </si>
  <si>
    <t>яз.“Крушово”</t>
  </si>
  <si>
    <t>яз.“Картелка”</t>
  </si>
  <si>
    <t>яз."Ясна Поляна"</t>
  </si>
  <si>
    <t>Велека при с. Синеморец</t>
  </si>
  <si>
    <t xml:space="preserve">р.Силистар </t>
  </si>
  <si>
    <t>BG2RE00219MS255</t>
  </si>
  <si>
    <t>р. Азмак</t>
  </si>
  <si>
    <t>р. Сънърдере</t>
  </si>
  <si>
    <t>р. Чакърлийка с. Равнец</t>
  </si>
  <si>
    <t xml:space="preserve">р. Чакърлийка </t>
  </si>
  <si>
    <t>р. Чакърлийка с. Братово</t>
  </si>
  <si>
    <t>р.Русокастренска с.Желязово</t>
  </si>
  <si>
    <t>р.Русокастренска</t>
  </si>
  <si>
    <t>BG2SE00061MS0028</t>
  </si>
  <si>
    <t>BG2SE900R026</t>
  </si>
  <si>
    <t>BG2SE900R035</t>
  </si>
  <si>
    <t>BG2SE900R033</t>
  </si>
  <si>
    <t>BG2SE98931MS026</t>
  </si>
  <si>
    <t>BG2SE900R034</t>
  </si>
  <si>
    <t>BG2SE98911MS014</t>
  </si>
  <si>
    <t>BG2MA600R012</t>
  </si>
  <si>
    <t>BG2MA00713MS010</t>
  </si>
  <si>
    <t>BG2MA600R005 </t>
  </si>
  <si>
    <t>BG2MA600R015</t>
  </si>
  <si>
    <t>BG2MA06495MS240</t>
  </si>
  <si>
    <t>BG2MA00713MS011</t>
  </si>
  <si>
    <t>BG2MA48919MS001</t>
  </si>
  <si>
    <t>BG2MA04599MS245</t>
  </si>
  <si>
    <t>BG2RE200R004</t>
  </si>
  <si>
    <t>BG2VE00855MS002</t>
  </si>
  <si>
    <t>*</t>
  </si>
  <si>
    <t>BG2KA400R1243</t>
  </si>
  <si>
    <t>BG2KA400R1111</t>
  </si>
  <si>
    <t>BG2SE81MS008</t>
  </si>
  <si>
    <t>Атанасовско ез.</t>
  </si>
  <si>
    <t>BG2SE61MS0029</t>
  </si>
  <si>
    <t>BG2SE600R1010</t>
  </si>
  <si>
    <t>BG2SE09611MS013</t>
  </si>
  <si>
    <t>BG2SE9821MS025</t>
  </si>
  <si>
    <t>р. Ахелой - преди яз. Ахелой</t>
  </si>
  <si>
    <t>BG2MA00611MS003</t>
  </si>
  <si>
    <t xml:space="preserve">р. Русокастренска - устие </t>
  </si>
  <si>
    <t>BG2MA713MS004</t>
  </si>
  <si>
    <t>BG2MA00019MS009</t>
  </si>
  <si>
    <t>BG2MA06945MS265</t>
  </si>
  <si>
    <t>р. Мехмечкьойска – устие</t>
  </si>
  <si>
    <t>р. Мехмечкьойска</t>
  </si>
  <si>
    <t>BG2IU291MS010</t>
  </si>
  <si>
    <t>BG2IU411MS001</t>
  </si>
  <si>
    <t>BG2IU6915MS002</t>
  </si>
  <si>
    <t>BG2VЕ106R1001</t>
  </si>
  <si>
    <t>BG2RE855MS001</t>
  </si>
  <si>
    <t>BG2RE855MS002</t>
  </si>
  <si>
    <t>р. Дермендере</t>
  </si>
  <si>
    <t>BG2SE92229MS350</t>
  </si>
  <si>
    <t>BG2SE59623MS358</t>
  </si>
  <si>
    <t>р. Съдиевска - с. Съдиево</t>
  </si>
  <si>
    <t>BG2SE900R024</t>
  </si>
  <si>
    <t>р. Съдиевска</t>
  </si>
  <si>
    <t>р. Русокастренска – с. Драганци</t>
  </si>
  <si>
    <t>BG2MA66497MS361</t>
  </si>
  <si>
    <t>BG2MA06815MS389</t>
  </si>
  <si>
    <t>р. Господаревска (Голямата) - гр. Средец, мост за с. Дюлево</t>
  </si>
  <si>
    <t>BG2MA800R019</t>
  </si>
  <si>
    <t>р. Господаревска</t>
  </si>
  <si>
    <t>BG2IU72221MS403</t>
  </si>
  <si>
    <t>р. Ропотамо - с. Ново Паничарево</t>
  </si>
  <si>
    <t>Забележка</t>
  </si>
  <si>
    <t>№ по ред</t>
  </si>
  <si>
    <t>яз. Скала 1</t>
  </si>
  <si>
    <t>BG2KA47379MS488</t>
  </si>
  <si>
    <t>BG2KA400L044</t>
  </si>
  <si>
    <t>р. Л. Камчия с. Бероново</t>
  </si>
  <si>
    <t>BG2SE500R1113</t>
  </si>
  <si>
    <t>р. Вая - преди вливане в Ч. море (устие)</t>
  </si>
  <si>
    <t>BG2SE05211MS493</t>
  </si>
  <si>
    <t>р. Фъндъклийска - преди вливане в Ч. море (устие)</t>
  </si>
  <si>
    <t>BG2SE00219MS492</t>
  </si>
  <si>
    <t>BG2SE200R1101</t>
  </si>
  <si>
    <t>BG2IU600R1013</t>
  </si>
  <si>
    <t>р. Отманли - преди вливане в Черно море</t>
  </si>
  <si>
    <t>р. Лисово дере - устие</t>
  </si>
  <si>
    <t>р. Панаир дере - устие</t>
  </si>
  <si>
    <t>р. Дращела - устие</t>
  </si>
  <si>
    <t>BG2IU07411MS408</t>
  </si>
  <si>
    <t>BG2IU400R1108</t>
  </si>
  <si>
    <t>р. Ропотамо в ПР "Вельов вир"</t>
  </si>
  <si>
    <t>BG2IU200R005RP14</t>
  </si>
  <si>
    <t>BG2IU200R1005</t>
  </si>
  <si>
    <t>р. Ропотамо - преди с. Ново Паничарево</t>
  </si>
  <si>
    <t>BG2IU200R1106</t>
  </si>
  <si>
    <t>BG2IU72221MS489</t>
  </si>
  <si>
    <t>р.Фъндъклийска</t>
  </si>
  <si>
    <t>р.Вая</t>
  </si>
  <si>
    <t>BG2RE00219MS497</t>
  </si>
  <si>
    <t>BG2RE200R1201</t>
  </si>
  <si>
    <t>BG2RE200R1101</t>
  </si>
  <si>
    <t>BG2RE92529MS496</t>
  </si>
  <si>
    <t>р. Бутамята</t>
  </si>
  <si>
    <t>р. Двойница, преди с. Попович</t>
  </si>
  <si>
    <t>BG2SE400R1006</t>
  </si>
  <si>
    <t>BG2SE400R006RP08</t>
  </si>
  <si>
    <t>BG2SE600R1123</t>
  </si>
  <si>
    <t>р. Хаджийска - с. Преображенци</t>
  </si>
  <si>
    <t>BG2SE56993MS342</t>
  </si>
  <si>
    <t>BG2SE600R1023</t>
  </si>
  <si>
    <t>BG2VE00879MS466</t>
  </si>
  <si>
    <t>BG2VE83159MS418</t>
  </si>
  <si>
    <t>BG2VE106R1201</t>
  </si>
  <si>
    <t>BG2VE08179MS419</t>
  </si>
  <si>
    <t>BG2VE106R1301</t>
  </si>
  <si>
    <t>BG2VE106R1701</t>
  </si>
  <si>
    <t>BG2VE08179MS500</t>
  </si>
  <si>
    <t>BG2VE08179MS501</t>
  </si>
  <si>
    <t>BG2VE106R1401</t>
  </si>
  <si>
    <t>р.Еленица</t>
  </si>
  <si>
    <t>BG2VЕ400R1501</t>
  </si>
  <si>
    <t>BG2VE00897MS423</t>
  </si>
  <si>
    <t>р. Младежка</t>
  </si>
  <si>
    <t>BG2VE08633MS425</t>
  </si>
  <si>
    <t>BG2VE700R1601</t>
  </si>
  <si>
    <t>р. Айдере</t>
  </si>
  <si>
    <t>BG2RE200R1001</t>
  </si>
  <si>
    <t>BG2VE92529MS247</t>
  </si>
  <si>
    <t>р.Русокастренска преди яз. Крушево</t>
  </si>
  <si>
    <t xml:space="preserve">р.Алма дере – с. Вресово </t>
  </si>
  <si>
    <t>BG2KA400R013</t>
  </si>
  <si>
    <t>BG2KA863MS041</t>
  </si>
  <si>
    <t>р. Алма дере</t>
  </si>
  <si>
    <t>р. Ахелой - к-г Ахелой</t>
  </si>
  <si>
    <t>р.Караагач - устие</t>
  </si>
  <si>
    <t>Таблица 1</t>
  </si>
  <si>
    <t>Атанасовско езеро</t>
  </si>
  <si>
    <t>р. Бутамята - преди устие, Синеморец по пътя за Резово*</t>
  </si>
  <si>
    <t>BG2IU200L005RP15</t>
  </si>
  <si>
    <t>ез. Аркутино</t>
  </si>
  <si>
    <t>BG2IU200L019RP18</t>
  </si>
  <si>
    <t>BG2IU62531MS412</t>
  </si>
  <si>
    <t>р. Узунчаирска - преди с. Писменово</t>
  </si>
  <si>
    <t>BG2IU62531MS498</t>
  </si>
  <si>
    <t>BG2IU76411MS410</t>
  </si>
  <si>
    <t>BG2IU76411MS499</t>
  </si>
  <si>
    <t>BG2IU76991MS465</t>
  </si>
  <si>
    <t>BG2IU78922MS415</t>
  </si>
  <si>
    <t>BG2KA400R1143RP09</t>
  </si>
  <si>
    <t>BG2KA44741MS467</t>
  </si>
  <si>
    <t>BG2KA47431MS491</t>
  </si>
  <si>
    <t>BG2MA06931MS370</t>
  </si>
  <si>
    <t>BG2MA64791MS395</t>
  </si>
  <si>
    <t>BG2MA64791MS495</t>
  </si>
  <si>
    <t>BG2MA68193MS388</t>
  </si>
  <si>
    <t>BG2MA69193MS372</t>
  </si>
  <si>
    <t>BG2MA69421MS377</t>
  </si>
  <si>
    <t>BG2SE00321MS494</t>
  </si>
  <si>
    <t>BG2SE05625MS344</t>
  </si>
  <si>
    <t>BG2SE54412MS340</t>
  </si>
  <si>
    <t>BG2SE54423MS339</t>
  </si>
  <si>
    <t>BG2SE59837MS360</t>
  </si>
  <si>
    <t>BG2IU200L019</t>
  </si>
  <si>
    <t>ез. Вельов вир</t>
  </si>
  <si>
    <t>BG2IU600R1113</t>
  </si>
  <si>
    <t>р. Узунчаирска</t>
  </si>
  <si>
    <t>BG2IU600R1413</t>
  </si>
  <si>
    <t>BG2IU600R1213</t>
  </si>
  <si>
    <t>р. Караагач</t>
  </si>
  <si>
    <t>BG2IU600R1313</t>
  </si>
  <si>
    <t>р. Трионска</t>
  </si>
  <si>
    <t>BG2IU600R1513</t>
  </si>
  <si>
    <t>BG2IU800R1015</t>
  </si>
  <si>
    <t>BG2KA400R1140</t>
  </si>
  <si>
    <t>р. Садовска</t>
  </si>
  <si>
    <t>BG2KA400R1040</t>
  </si>
  <si>
    <t>BG2MA900R1020</t>
  </si>
  <si>
    <t>р. Средцка</t>
  </si>
  <si>
    <t>BG2MA400R1008</t>
  </si>
  <si>
    <t>BG2MA400R1108</t>
  </si>
  <si>
    <t>p. Малката река</t>
  </si>
  <si>
    <t>р. Голямата</t>
  </si>
  <si>
    <t>BG2MA900R1120</t>
  </si>
  <si>
    <t>р. Сливова</t>
  </si>
  <si>
    <t>BG2SE300R1003</t>
  </si>
  <si>
    <t>р.Панаир дере</t>
  </si>
  <si>
    <t>BG2SE400R1107</t>
  </si>
  <si>
    <t>р. Великовска</t>
  </si>
  <si>
    <t>BG2SE400R1007</t>
  </si>
  <si>
    <t>BG2SE900R031</t>
  </si>
  <si>
    <t>р. Чакърлийка</t>
  </si>
  <si>
    <t>р. Камчия сл яз. "Камчия"</t>
  </si>
  <si>
    <t>р. Потамишка - преди вливане в р. Л. Камчия</t>
  </si>
  <si>
    <t>р. Сливова - преди река Вълчановска*</t>
  </si>
  <si>
    <r>
      <t xml:space="preserve">р. Дяволска  -  преди яз."Ясна поляна"*       </t>
    </r>
    <r>
      <rPr>
        <i/>
        <sz val="9"/>
        <rFont val="Times New Roman"/>
        <family val="1"/>
      </rPr>
      <t xml:space="preserve">                                                                      </t>
    </r>
  </si>
  <si>
    <t>р.Лисово дере (Изгревско дере) - след с. Изгрев; преди гр. Царево*</t>
  </si>
  <si>
    <t>р. Велека - Тракийски лагер, след р. Младежка</t>
  </si>
  <si>
    <t>р. Айдере - с. Стоилово</t>
  </si>
  <si>
    <t>р. Младежка - Тракийски лагер, устие</t>
  </si>
  <si>
    <t>р. Велека - с. Кости</t>
  </si>
  <si>
    <t>BG2SE600R1009</t>
  </si>
  <si>
    <t>BG2VE106R1101</t>
  </si>
  <si>
    <t>р. Средецка - мост за с. Вълчаново*</t>
  </si>
  <si>
    <t>р. Дяволска - преди устие, гр. Приморско *</t>
  </si>
  <si>
    <t>р. Л. Камчия, преди с. Дъбовица</t>
  </si>
  <si>
    <t>р. Камчия с. Билка</t>
  </si>
  <si>
    <t>р. Садовска - с. Бероново, устие</t>
  </si>
  <si>
    <t>р. Бяла река - преди вливане в р. Л. Камчия *</t>
  </si>
  <si>
    <t>р. Казандере - преди вливане в р. Л. Камчия</t>
  </si>
  <si>
    <t>р. Папаздере  - преди яз. "Камчия"</t>
  </si>
  <si>
    <t>р. Балабандере - преди яз. "Цонево"</t>
  </si>
  <si>
    <t>р. Великовска - с. Раковсково</t>
  </si>
  <si>
    <t>р. Великовска - с. Приселци, преди устие</t>
  </si>
  <si>
    <t>р. Хаджийска при с. Ръжица*</t>
  </si>
  <si>
    <t>BG2SE61MS005</t>
  </si>
  <si>
    <t>Поморийско езеро *</t>
  </si>
  <si>
    <t>р. Азмак – преди устие *</t>
  </si>
  <si>
    <t>р. Айтоска - с. Поляново</t>
  </si>
  <si>
    <t>р. Чакърлийка - с. Вратица, преди яз. Трояново</t>
  </si>
  <si>
    <t>р. Фъндъклийска - устие</t>
  </si>
  <si>
    <t>р. Панаир дере (Перперидере) след с. Господиново</t>
  </si>
  <si>
    <t>р. Вая - устие</t>
  </si>
  <si>
    <t>р. Комлудере - преди вливане в р. Двойница</t>
  </si>
  <si>
    <t>р. Двойница - след с. Дюлино</t>
  </si>
  <si>
    <t>р. Бяла река - преди с. Гюлевица, разклон за с. Горица</t>
  </si>
  <si>
    <t>р. Ахелой - преди с. Ахелой *</t>
  </si>
  <si>
    <t>р. Средeцка - с. Белила</t>
  </si>
  <si>
    <t>р. Средецка - устие</t>
  </si>
  <si>
    <t>р. Голямата - мост м/у с. Светлина и гр. Средец</t>
  </si>
  <si>
    <t>р. Факийска - с. Факия</t>
  </si>
  <si>
    <t>р. Факийска - с. Габър</t>
  </si>
  <si>
    <t>р. Факийска - устие</t>
  </si>
  <si>
    <t>р. Факийска - мост за с. Варовник</t>
  </si>
  <si>
    <t>p. Малката река – преди вливане в р. Факийска</t>
  </si>
  <si>
    <t>р. Хаджиларска - преди вливане в р. Русокастренска *</t>
  </si>
  <si>
    <t>р. Каракютючка - преди вливане в р. Средецка</t>
  </si>
  <si>
    <t>р. Караач - с. Фазаново</t>
  </si>
  <si>
    <t>р. Караач - с. Визица</t>
  </si>
  <si>
    <t>р. Узунчаирска - с. Писменово, мост за Приморско</t>
  </si>
  <si>
    <t>р. Даръдере - преди вливане в р. Факийска</t>
  </si>
  <si>
    <t>р. Кондачка - преди вливане в р. Факийска</t>
  </si>
  <si>
    <t>р. Изворска – преди с. Извор *</t>
  </si>
  <si>
    <t>р. Трионска - преди вливане на р.Синаньовски дол</t>
  </si>
  <si>
    <t>р. Зеленковска  - преди вливане  в р. Дяволска</t>
  </si>
  <si>
    <t>Вельов вир</t>
  </si>
  <si>
    <t>Стамополу *</t>
  </si>
  <si>
    <t>Дяволско блато *</t>
  </si>
  <si>
    <t>р. Велека при с. Бръшлян *</t>
  </si>
  <si>
    <t>р. Велека - с. Бродилово *</t>
  </si>
  <si>
    <t>р.Еленица - преди вливане в р. Велека *</t>
  </si>
  <si>
    <t>р. Велека – след с. Бродилово *</t>
  </si>
  <si>
    <t>р. Резовска при с. Сливарово/при Вълчанов мост, гр.Малко Търново *</t>
  </si>
  <si>
    <t>р.Силистар - устие *</t>
  </si>
  <si>
    <t>р. Силистар - преди вливане в Ч. море (устие) *</t>
  </si>
  <si>
    <t>р. Бутамята - устие *</t>
  </si>
  <si>
    <t>р. Садовска - преди с. Садово</t>
  </si>
  <si>
    <t xml:space="preserve"> - </t>
  </si>
  <si>
    <t>BG2KA400R1011</t>
  </si>
  <si>
    <t>BG2SE900R1130</t>
  </si>
  <si>
    <t>BG2SE200R1001</t>
  </si>
  <si>
    <t>BG2SE300R1103</t>
  </si>
  <si>
    <t>BG2SE500R1013</t>
  </si>
  <si>
    <t>BG2SE900R1030</t>
  </si>
  <si>
    <t>BG2MA400R1021</t>
  </si>
  <si>
    <t>BG2IU200R1006</t>
  </si>
  <si>
    <t>BG2IU200R1105</t>
  </si>
  <si>
    <t>BG2IU400R1008</t>
  </si>
  <si>
    <t>ез. Мандра - изток</t>
  </si>
  <si>
    <t>BG2IU800R1115</t>
  </si>
  <si>
    <t>BG2VЕ106R1801</t>
  </si>
  <si>
    <t>BG2RE400R1002</t>
  </si>
  <si>
    <t>BG2RE400R1102</t>
  </si>
  <si>
    <t>BG2RE200R1301</t>
  </si>
  <si>
    <t>БПК5, mg/l</t>
  </si>
  <si>
    <t>NO2-N, mg/l</t>
  </si>
  <si>
    <t>NO3-N, mg/l</t>
  </si>
  <si>
    <t>N общ, mg/l</t>
  </si>
  <si>
    <t>P общ, mg/l</t>
  </si>
  <si>
    <t>NH4-N,mg/l</t>
  </si>
  <si>
    <r>
      <t xml:space="preserve">р. Дяволска  -  преди яз."Ясна поляна"*       </t>
    </r>
    <r>
      <rPr>
        <i/>
        <sz val="12"/>
        <rFont val="Times New Roman"/>
        <family val="1"/>
      </rPr>
      <t xml:space="preserve">                                                                      </t>
    </r>
  </si>
  <si>
    <t>R4</t>
  </si>
  <si>
    <t>R2</t>
  </si>
  <si>
    <t>L4</t>
  </si>
  <si>
    <t>L11</t>
  </si>
  <si>
    <t>R16</t>
  </si>
  <si>
    <t>R11</t>
  </si>
  <si>
    <t>L16</t>
  </si>
  <si>
    <t>L10</t>
  </si>
  <si>
    <t>L8</t>
  </si>
  <si>
    <t>L7</t>
  </si>
  <si>
    <t>L9</t>
  </si>
  <si>
    <t>L12</t>
  </si>
  <si>
    <t>L5</t>
  </si>
  <si>
    <t>R15</t>
  </si>
  <si>
    <t>R10</t>
  </si>
  <si>
    <t>код 
на типа</t>
  </si>
  <si>
    <t>отлично</t>
  </si>
  <si>
    <t>р. Камчия слeд яз. "Камчия"</t>
  </si>
  <si>
    <t>Речен басейн Севернобургаски реки</t>
  </si>
  <si>
    <t>1,76*</t>
  </si>
  <si>
    <t>р. Айтоска (Аланско дере) – с. Поляново</t>
  </si>
  <si>
    <t xml:space="preserve">р. Айтоска </t>
  </si>
  <si>
    <t>7,39*</t>
  </si>
  <si>
    <t>0,50*</t>
  </si>
  <si>
    <t>0,010*</t>
  </si>
  <si>
    <t>0,0075*</t>
  </si>
  <si>
    <t>3,91*</t>
  </si>
  <si>
    <t>4,59*</t>
  </si>
  <si>
    <t>0,05*</t>
  </si>
  <si>
    <t>0,476*</t>
  </si>
  <si>
    <t>9,16*</t>
  </si>
  <si>
    <t>0,035*</t>
  </si>
  <si>
    <t>0,039*</t>
  </si>
  <si>
    <t>1,38*</t>
  </si>
  <si>
    <t>0,0115*</t>
  </si>
  <si>
    <t>9,43*</t>
  </si>
  <si>
    <t>0,233*</t>
  </si>
  <si>
    <t>0,029*</t>
  </si>
  <si>
    <t>1,52*</t>
  </si>
  <si>
    <t>р. Двойница преди вливане в 
Ч. Море</t>
  </si>
  <si>
    <t>яз. "Скала 1"</t>
  </si>
  <si>
    <t>р. Бяла река - преди с. Оризаре</t>
  </si>
  <si>
    <t xml:space="preserve">р. Бяла река </t>
  </si>
  <si>
    <t>р. Хаджийска при с. Ръжица</t>
  </si>
  <si>
    <t xml:space="preserve">Поморийско езеро </t>
  </si>
  <si>
    <t xml:space="preserve">р. Азмак – преди устие </t>
  </si>
  <si>
    <r>
      <t>разтв. O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mg/l</t>
    </r>
  </si>
  <si>
    <t>2,65*</t>
  </si>
  <si>
    <t>0,146*</t>
  </si>
  <si>
    <t>8,65*</t>
  </si>
  <si>
    <t>р. Айтоска - след гр. Камено</t>
  </si>
  <si>
    <t>NH4-N, mg/l</t>
  </si>
  <si>
    <t>Бургаско езеро - запад</t>
  </si>
  <si>
    <t>Бургаско езеро - изток</t>
  </si>
  <si>
    <t>Бургаско езеро</t>
  </si>
  <si>
    <t>Бургаско 
езеро</t>
  </si>
  <si>
    <t>Бургаско езеро - център</t>
  </si>
  <si>
    <t xml:space="preserve">Представените средногодишни стойности за ФХЕК не дават информация за състоянието на водните тела,  оценката на които изисква  отчитане на всички елементи за качество, съгласно изискванията на РДВ и Наредба № Н-4 от 14 септември 2012 г. за характеризиране на повърхностните води.
</t>
  </si>
  <si>
    <t>Име на река/езеро/ язовир</t>
  </si>
  <si>
    <t>р. Вая - преди вливане в 
Ч. море (устие)</t>
  </si>
  <si>
    <t>BG2SE400R1106</t>
  </si>
  <si>
    <t>промяна в състоянието в сравнение с 2021 г.</t>
  </si>
  <si>
    <t xml:space="preserve"> Информация за пунктовете за мониторинг на повърхностни води в обхвата на РИОСВ-Бургас,  средногодишни стойности 
и състояние по физико-химични елементи за качество (ФХЕК) за 2021  и 2022 г.</t>
  </si>
  <si>
    <t>9,86*</t>
  </si>
  <si>
    <t>1,890*</t>
  </si>
  <si>
    <t>0,033*</t>
  </si>
  <si>
    <t>1,04*</t>
  </si>
  <si>
    <t>0,028*</t>
  </si>
  <si>
    <t>0,007*</t>
  </si>
  <si>
    <t>10,89*</t>
  </si>
  <si>
    <t>0,044*</t>
  </si>
  <si>
    <t>3,47*</t>
  </si>
  <si>
    <t>1,390*</t>
  </si>
  <si>
    <t>1,530*</t>
  </si>
  <si>
    <t>1,24*</t>
  </si>
  <si>
    <t>0,008*</t>
  </si>
  <si>
    <t>0,024*</t>
  </si>
  <si>
    <t>P-PO4, mg/l</t>
  </si>
  <si>
    <t>1,580*</t>
  </si>
  <si>
    <t>0,083*</t>
  </si>
  <si>
    <t>0,391*</t>
  </si>
  <si>
    <t>0,500*</t>
  </si>
  <si>
    <t>0,068*</t>
  </si>
  <si>
    <t>0,276*</t>
  </si>
  <si>
    <t>0,017*</t>
  </si>
  <si>
    <t>0,004*</t>
  </si>
  <si>
    <t>9,42*</t>
  </si>
  <si>
    <t>1,14*</t>
  </si>
  <si>
    <t>0,082*</t>
  </si>
  <si>
    <t>0,02*</t>
  </si>
  <si>
    <t>0,716*</t>
  </si>
  <si>
    <t>1,27*</t>
  </si>
  <si>
    <t>0,0035*</t>
  </si>
  <si>
    <t>0,079*</t>
  </si>
  <si>
    <t>влошаване по общ азот и общ фосфор и подобряване по разтв. Кислород и азот-амониев;</t>
  </si>
  <si>
    <t>R12</t>
  </si>
  <si>
    <t>8,34*</t>
  </si>
  <si>
    <t>2,2*</t>
  </si>
  <si>
    <t>0,109*</t>
  </si>
  <si>
    <t>2,24*</t>
  </si>
  <si>
    <t>3,26*</t>
  </si>
  <si>
    <t>0,275*</t>
  </si>
  <si>
    <t>0,531*</t>
  </si>
  <si>
    <t>подобряване по БПK; влошаване по азот-нитратен и общ азот;</t>
  </si>
  <si>
    <t>влошаване по разтворен кослород и БПК;</t>
  </si>
  <si>
    <t>8,875*</t>
  </si>
  <si>
    <t>2,07*</t>
  </si>
  <si>
    <t>0,271*</t>
  </si>
  <si>
    <t>5,76*</t>
  </si>
  <si>
    <t>7,3*</t>
  </si>
  <si>
    <t>0,183*</t>
  </si>
  <si>
    <t>0,325*</t>
  </si>
  <si>
    <t>подобряване по азот-амониев;влошаване по БПК;</t>
  </si>
  <si>
    <t xml:space="preserve">
влошаване по  фосфор-общ;</t>
  </si>
  <si>
    <t xml:space="preserve">
влошаване по разтв.кислород;</t>
  </si>
  <si>
    <t>0,01*</t>
  </si>
  <si>
    <t>0,5*</t>
  </si>
  <si>
    <t>5,42*</t>
  </si>
  <si>
    <t>6,51*</t>
  </si>
  <si>
    <t>0,066*</t>
  </si>
  <si>
    <t>10,2*</t>
  </si>
  <si>
    <t>подобряване по азот-амониев ;</t>
  </si>
  <si>
    <t>влошаване по азот-нитритен;                                                подобряване по разтв.кислород, азот-амониев ;</t>
  </si>
  <si>
    <t xml:space="preserve">                        - </t>
  </si>
  <si>
    <t xml:space="preserve">                                                подобряване по азот-нитритен ;</t>
  </si>
  <si>
    <t>влошаване по БПК;</t>
  </si>
  <si>
    <t>влошаване по разтворен кислород, БПК и азот-нитритен и азот-нитратен;</t>
  </si>
  <si>
    <t>подобряване по азот-нитритен и общ-фосфор;</t>
  </si>
  <si>
    <t>влошаване по разтв.кислород, БПК и азот-нитратен;</t>
  </si>
  <si>
    <t>подобряване по азот- нитритен,нитратен,общ-азот и общ-фосфор;влошаване по разтв.кислород;</t>
  </si>
  <si>
    <t xml:space="preserve">
влошаване по разтв.кислород, БПК, азот-амониев и азот-общ;</t>
  </si>
  <si>
    <t xml:space="preserve">
влошаване по разтв.кислород, БПК, азот-общ ;</t>
  </si>
  <si>
    <t xml:space="preserve">подобряване по азот-амониев;
</t>
  </si>
  <si>
    <t>подобряване по азот-амониев;влошаване по разтв. Кислород,азот-нитратен,общ азот и общ фосфор;</t>
  </si>
  <si>
    <t xml:space="preserve"> влошаване по БПК ;</t>
  </si>
  <si>
    <t>подобряване по разтворен кислород;</t>
  </si>
  <si>
    <t>подобряване по азот-нитритен;влошаване по БПК;</t>
  </si>
  <si>
    <t>подобряване по азот-нитритен;влошаване по разтворен кислород общ фосфор;</t>
  </si>
  <si>
    <t>влошаване по разтв. Кислород и БПК, а подобряване състоянието по азот-нитритен;</t>
  </si>
  <si>
    <t>влошаване по БПК и подобряване състоянието по разтв.кислород, азот амониев, азот нитратен и общ фосфор;</t>
  </si>
  <si>
    <t>влошаване по разтворен кислород и подобряване състоянието по азот-амониев и азот-нитратен;</t>
  </si>
  <si>
    <t xml:space="preserve">влошаване по азот-нитратен; </t>
  </si>
  <si>
    <t>влошаване по разтворен кислорд, азот-амониев и подобряване състоянието по азот-нитратен;</t>
  </si>
  <si>
    <t>влошаване по азот-амониев, азот-нитратен
подобряване състоянието по общ фосфор;</t>
  </si>
  <si>
    <t>влошаване по азот-нитратен и общ азот;</t>
  </si>
  <si>
    <t>подобряване състоянието по БПК и общ фосфор;</t>
  </si>
  <si>
    <t>подобряване състоянието по БПК и общ азот;</t>
  </si>
  <si>
    <t>подобряване състоянието по 
азот-нитритен;</t>
  </si>
  <si>
    <t>подобрявано състояние по разтворен кислород;</t>
  </si>
  <si>
    <t xml:space="preserve"> влошаване по общ азот, подобрено състояние по азот-амониев; </t>
  </si>
  <si>
    <t xml:space="preserve">р. Средецка - след гр.Средец  </t>
  </si>
  <si>
    <t>подобряване по разтв.кислород и влошаване по БПК, азот-общ,общ-фосфор;</t>
  </si>
  <si>
    <t xml:space="preserve">влошаване по БПК5 ,азот-амониев и азот-общи фосфор-общ;подобряване по оразтв.кислород, азот-нитритен;                        </t>
  </si>
  <si>
    <t>влошаване по общ-азот;</t>
  </si>
  <si>
    <t xml:space="preserve">                          - </t>
  </si>
  <si>
    <t>подобряване по разтв.кислород иазот нитратен;</t>
  </si>
  <si>
    <t xml:space="preserve">подобряване състоянието по разтв. Кислород, БПК и влошаване по азот-аммониев,общ-азот; </t>
  </si>
  <si>
    <t xml:space="preserve">подобряване състоянието по разтв. кислород и влошаване по общ фосфор;   </t>
  </si>
  <si>
    <t>подобряване по разтворен кислород,БПК и азот-амониев ;</t>
  </si>
  <si>
    <t>0,102*</t>
  </si>
  <si>
    <t>влошаване по БПК5, азот-амониев;</t>
  </si>
  <si>
    <t>подобряване по азот-амониев и азот-нитратен;</t>
  </si>
  <si>
    <t xml:space="preserve">подобряване по азот-нитритен и азот-нитратен; влошаване по разтворен кислород и БПК5, </t>
  </si>
  <si>
    <t>влошаване по разтв.кислород и  азот- амониев</t>
  </si>
  <si>
    <t>влошаване по общ-фосфор, подобряване по разтв. кислород, азот-амониев;</t>
  </si>
  <si>
    <t>влошаване по  БПК5;</t>
  </si>
  <si>
    <t>влошаване по разтв.кислород, БПК и подобряване състоянието поазот-амониев и общ фосфор;</t>
  </si>
  <si>
    <t>подобряване по разтворен кислород,  азот-нитритен и общ-азот;</t>
  </si>
  <si>
    <t xml:space="preserve"> подобряване състоянието по азот-нитритен;</t>
  </si>
  <si>
    <t>подобряване по общ-азот;</t>
  </si>
  <si>
    <t>подобряване по разтворен кислород, азот-нитритен, общ азот;</t>
  </si>
  <si>
    <t xml:space="preserve">подобряване по разтворен кислород; </t>
  </si>
  <si>
    <t>влошаване по общ-азот; подобряване по азот нитритен</t>
  </si>
  <si>
    <t>влошаване по разтворен кислород, БПК5 и общ-фосфор; подобряване по азот-амониев и азот-нитритен;</t>
  </si>
  <si>
    <t>подобряване по азот амониев и общ азот, влошаване по разтворен кислород ;</t>
  </si>
  <si>
    <t>влошаване по разтворен кислород, БПК5, общ азот, ортофосфати като фосфор и общ фосфор;</t>
  </si>
  <si>
    <t>-</t>
  </si>
  <si>
    <t xml:space="preserve">подобряване по азот нитритен, влошаване по разтворен кислород </t>
  </si>
  <si>
    <t xml:space="preserve">подобряване общ фосфор и азот нитритен, влошаване по разтворен кислород, БПК5; </t>
  </si>
  <si>
    <t>подобряване по БПК5, ортофосфати като фосфор и азот амониев, влошаване по разтворен кислород, общ фосфор;</t>
  </si>
  <si>
    <t>подобряване по общ азот и ортофосфати като фосфор</t>
  </si>
  <si>
    <t xml:space="preserve">подобряване по азот амониев и общ азот; </t>
  </si>
  <si>
    <t>подобряване по разтворен кислород, азот амониев, влошаване азот-нитратен;</t>
  </si>
  <si>
    <t>влошаваме по разтворен кислород азот амониев, БПК5, подобряване по общ азот</t>
  </si>
  <si>
    <t>влошаваме по разтворен кислород, подобряване по БПК5, азот нитратен, ортофосфати като фосфор и общ фосфор</t>
  </si>
  <si>
    <t>влошаване по разтворен кислород иБПК5</t>
  </si>
  <si>
    <t>влошаване по БПК5, подобряване по общ азот</t>
  </si>
  <si>
    <t>подобряване по показател азот нитритен</t>
  </si>
  <si>
    <t>влошаване по азот амониев и общ фосфор, подобряване по БПК5</t>
  </si>
  <si>
    <t>подобряване по разтворен кислород, влошаване P-PO4 и P общ</t>
  </si>
  <si>
    <t>подобряване по БПК5</t>
  </si>
  <si>
    <t>средногодишни стойности за 2021 г.</t>
  </si>
  <si>
    <t>средногодишни стойности за 2022 г.</t>
  </si>
  <si>
    <t>стойност на база еднократно пробонабиране</t>
  </si>
  <si>
    <t>яз. Мандра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</si>
</sst>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##"/>
    <numFmt numFmtId="181" formatCode="0.0###"/>
    <numFmt numFmtId="182" formatCode="0.0#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####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vertAlign val="subscript"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Border="1" applyAlignment="1">
      <alignment wrapText="1"/>
    </xf>
    <xf numFmtId="18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3" fillId="37" borderId="0" xfId="0" applyFont="1" applyFill="1" applyAlignment="1">
      <alignment/>
    </xf>
    <xf numFmtId="184" fontId="6" fillId="36" borderId="10" xfId="0" applyNumberFormat="1" applyFont="1" applyFill="1" applyBorder="1" applyAlignment="1">
      <alignment horizontal="center"/>
    </xf>
    <xf numFmtId="184" fontId="6" fillId="34" borderId="10" xfId="0" applyNumberFormat="1" applyFont="1" applyFill="1" applyBorder="1" applyAlignment="1">
      <alignment horizontal="center"/>
    </xf>
    <xf numFmtId="184" fontId="6" fillId="33" borderId="10" xfId="0" applyNumberFormat="1" applyFont="1" applyFill="1" applyBorder="1" applyAlignment="1">
      <alignment horizontal="center"/>
    </xf>
    <xf numFmtId="183" fontId="6" fillId="38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Border="1" applyAlignment="1">
      <alignment wrapText="1"/>
    </xf>
    <xf numFmtId="184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/>
    </xf>
    <xf numFmtId="184" fontId="6" fillId="38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38" applyFont="1" applyFill="1" applyBorder="1" applyAlignment="1">
      <alignment horizontal="left" vertical="center" wrapText="1"/>
      <protection/>
    </xf>
    <xf numFmtId="0" fontId="6" fillId="0" borderId="10" xfId="37" applyFont="1" applyFill="1" applyBorder="1" applyAlignment="1">
      <alignment horizontal="left" vertical="center" wrapText="1"/>
      <protection/>
    </xf>
    <xf numFmtId="0" fontId="6" fillId="0" borderId="10" xfId="34" applyFont="1" applyFill="1" applyBorder="1" applyAlignment="1">
      <alignment horizontal="left" vertical="center" wrapText="1"/>
      <protection/>
    </xf>
    <xf numFmtId="0" fontId="6" fillId="0" borderId="10" xfId="36" applyFont="1" applyFill="1" applyBorder="1" applyAlignment="1">
      <alignment horizontal="left" vertical="center" wrapText="1"/>
      <protection/>
    </xf>
    <xf numFmtId="0" fontId="6" fillId="0" borderId="10" xfId="35" applyFont="1" applyFill="1" applyBorder="1" applyAlignment="1">
      <alignment horizontal="left" vertical="center" wrapText="1"/>
      <protection/>
    </xf>
    <xf numFmtId="0" fontId="6" fillId="39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38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2" fillId="0" borderId="10" xfId="37" applyFont="1" applyFill="1" applyBorder="1" applyAlignment="1">
      <alignment horizontal="left" vertical="center" wrapText="1"/>
      <protection/>
    </xf>
    <xf numFmtId="0" fontId="12" fillId="0" borderId="10" xfId="34" applyFont="1" applyFill="1" applyBorder="1" applyAlignment="1">
      <alignment horizontal="left" vertical="center" wrapText="1"/>
      <protection/>
    </xf>
    <xf numFmtId="0" fontId="12" fillId="0" borderId="10" xfId="36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/>
    </xf>
    <xf numFmtId="0" fontId="12" fillId="0" borderId="10" xfId="35" applyFont="1" applyFill="1" applyBorder="1" applyAlignment="1">
      <alignment horizontal="left" vertical="center"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6" fillId="34" borderId="10" xfId="33" applyNumberFormat="1" applyFont="1" applyFill="1" applyBorder="1" applyAlignment="1">
      <alignment horizontal="center"/>
      <protection/>
    </xf>
    <xf numFmtId="2" fontId="6" fillId="36" borderId="10" xfId="33" applyNumberFormat="1" applyFont="1" applyFill="1" applyBorder="1" applyAlignment="1">
      <alignment horizontal="center"/>
      <protection/>
    </xf>
    <xf numFmtId="2" fontId="6" fillId="33" borderId="10" xfId="33" applyNumberFormat="1" applyFont="1" applyFill="1" applyBorder="1" applyAlignment="1">
      <alignment horizontal="center"/>
      <protection/>
    </xf>
    <xf numFmtId="2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183" fontId="6" fillId="38" borderId="10" xfId="0" applyNumberFormat="1" applyFont="1" applyFill="1" applyBorder="1" applyAlignment="1">
      <alignment horizontal="center" vertical="center"/>
    </xf>
    <xf numFmtId="184" fontId="6" fillId="38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/>
    </xf>
    <xf numFmtId="2" fontId="17" fillId="37" borderId="10" xfId="0" applyNumberFormat="1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84" fontId="10" fillId="4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2" fontId="6" fillId="33" borderId="16" xfId="0" applyNumberFormat="1" applyFont="1" applyFill="1" applyBorder="1" applyAlignment="1">
      <alignment horizontal="center"/>
    </xf>
    <xf numFmtId="2" fontId="6" fillId="38" borderId="17" xfId="0" applyNumberFormat="1" applyFont="1" applyFill="1" applyBorder="1" applyAlignment="1">
      <alignment horizontal="center"/>
    </xf>
    <xf numFmtId="184" fontId="6" fillId="33" borderId="17" xfId="0" applyNumberFormat="1" applyFont="1" applyFill="1" applyBorder="1" applyAlignment="1">
      <alignment horizontal="center"/>
    </xf>
    <xf numFmtId="184" fontId="6" fillId="34" borderId="17" xfId="0" applyNumberFormat="1" applyFont="1" applyFill="1" applyBorder="1" applyAlignment="1">
      <alignment horizontal="center"/>
    </xf>
    <xf numFmtId="2" fontId="6" fillId="38" borderId="18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184" fontId="6" fillId="33" borderId="19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/>
    </xf>
    <xf numFmtId="183" fontId="6" fillId="38" borderId="18" xfId="0" applyNumberFormat="1" applyFont="1" applyFill="1" applyBorder="1" applyAlignment="1">
      <alignment horizontal="center"/>
    </xf>
    <xf numFmtId="184" fontId="6" fillId="34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184" fontId="6" fillId="34" borderId="14" xfId="0" applyNumberFormat="1" applyFont="1" applyFill="1" applyBorder="1" applyAlignment="1">
      <alignment horizontal="center"/>
    </xf>
    <xf numFmtId="183" fontId="6" fillId="38" borderId="14" xfId="0" applyNumberFormat="1" applyFont="1" applyFill="1" applyBorder="1" applyAlignment="1">
      <alignment horizontal="center"/>
    </xf>
    <xf numFmtId="184" fontId="6" fillId="33" borderId="20" xfId="0" applyNumberFormat="1" applyFont="1" applyFill="1" applyBorder="1" applyAlignment="1">
      <alignment horizontal="center"/>
    </xf>
    <xf numFmtId="184" fontId="6" fillId="33" borderId="21" xfId="0" applyNumberFormat="1" applyFont="1" applyFill="1" applyBorder="1" applyAlignment="1">
      <alignment horizontal="center"/>
    </xf>
    <xf numFmtId="184" fontId="6" fillId="34" borderId="20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2" fontId="6" fillId="38" borderId="11" xfId="0" applyNumberFormat="1" applyFont="1" applyFill="1" applyBorder="1" applyAlignment="1">
      <alignment horizontal="center"/>
    </xf>
    <xf numFmtId="184" fontId="6" fillId="36" borderId="17" xfId="0" applyNumberFormat="1" applyFont="1" applyFill="1" applyBorder="1" applyAlignment="1">
      <alignment horizontal="center"/>
    </xf>
    <xf numFmtId="184" fontId="6" fillId="33" borderId="23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/>
    </xf>
    <xf numFmtId="184" fontId="6" fillId="33" borderId="11" xfId="0" applyNumberFormat="1" applyFont="1" applyFill="1" applyBorder="1" applyAlignment="1">
      <alignment horizontal="center"/>
    </xf>
    <xf numFmtId="184" fontId="6" fillId="34" borderId="11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183" fontId="6" fillId="38" borderId="11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6" fillId="36" borderId="25" xfId="0" applyNumberFormat="1" applyFont="1" applyFill="1" applyBorder="1" applyAlignment="1">
      <alignment horizontal="center"/>
    </xf>
    <xf numFmtId="184" fontId="6" fillId="33" borderId="12" xfId="0" applyNumberFormat="1" applyFont="1" applyFill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/>
    </xf>
    <xf numFmtId="184" fontId="6" fillId="33" borderId="26" xfId="0" applyNumberFormat="1" applyFont="1" applyFill="1" applyBorder="1" applyAlignment="1">
      <alignment horizontal="center"/>
    </xf>
    <xf numFmtId="2" fontId="6" fillId="38" borderId="19" xfId="0" applyNumberFormat="1" applyFont="1" applyFill="1" applyBorder="1" applyAlignment="1">
      <alignment horizontal="center"/>
    </xf>
    <xf numFmtId="184" fontId="6" fillId="34" borderId="19" xfId="0" applyNumberFormat="1" applyFont="1" applyFill="1" applyBorder="1" applyAlignment="1">
      <alignment horizontal="center"/>
    </xf>
    <xf numFmtId="2" fontId="6" fillId="38" borderId="25" xfId="0" applyNumberFormat="1" applyFont="1" applyFill="1" applyBorder="1" applyAlignment="1">
      <alignment horizontal="center"/>
    </xf>
    <xf numFmtId="184" fontId="6" fillId="33" borderId="27" xfId="0" applyNumberFormat="1" applyFont="1" applyFill="1" applyBorder="1" applyAlignment="1">
      <alignment horizontal="center"/>
    </xf>
    <xf numFmtId="183" fontId="6" fillId="38" borderId="19" xfId="0" applyNumberFormat="1" applyFont="1" applyFill="1" applyBorder="1" applyAlignment="1">
      <alignment horizontal="center"/>
    </xf>
    <xf numFmtId="184" fontId="6" fillId="36" borderId="14" xfId="0" applyNumberFormat="1" applyFont="1" applyFill="1" applyBorder="1" applyAlignment="1">
      <alignment horizontal="center"/>
    </xf>
    <xf numFmtId="184" fontId="6" fillId="34" borderId="15" xfId="0" applyNumberFormat="1" applyFont="1" applyFill="1" applyBorder="1" applyAlignment="1">
      <alignment horizontal="center"/>
    </xf>
    <xf numFmtId="184" fontId="6" fillId="36" borderId="1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2" fontId="6" fillId="38" borderId="16" xfId="0" applyNumberFormat="1" applyFont="1" applyFill="1" applyBorder="1" applyAlignment="1">
      <alignment horizontal="center"/>
    </xf>
    <xf numFmtId="2" fontId="6" fillId="38" borderId="27" xfId="0" applyNumberFormat="1" applyFont="1" applyFill="1" applyBorder="1" applyAlignment="1">
      <alignment horizontal="center"/>
    </xf>
    <xf numFmtId="2" fontId="6" fillId="34" borderId="18" xfId="0" applyNumberFormat="1" applyFont="1" applyFill="1" applyBorder="1" applyAlignment="1">
      <alignment horizontal="center" vertical="center"/>
    </xf>
    <xf numFmtId="2" fontId="6" fillId="36" borderId="19" xfId="0" applyNumberFormat="1" applyFont="1" applyFill="1" applyBorder="1" applyAlignment="1">
      <alignment horizontal="center" vertical="center"/>
    </xf>
    <xf numFmtId="2" fontId="6" fillId="36" borderId="18" xfId="0" applyNumberFormat="1" applyFont="1" applyFill="1" applyBorder="1" applyAlignment="1">
      <alignment horizontal="center"/>
    </xf>
    <xf numFmtId="2" fontId="6" fillId="36" borderId="19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6" fillId="34" borderId="18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 vertical="center"/>
    </xf>
    <xf numFmtId="2" fontId="6" fillId="36" borderId="18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6" borderId="13" xfId="0" applyNumberFormat="1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84" fontId="6" fillId="38" borderId="14" xfId="0" applyNumberFormat="1" applyFont="1" applyFill="1" applyBorder="1" applyAlignment="1">
      <alignment horizontal="center"/>
    </xf>
    <xf numFmtId="2" fontId="6" fillId="36" borderId="15" xfId="0" applyNumberFormat="1" applyFont="1" applyFill="1" applyBorder="1" applyAlignment="1">
      <alignment horizontal="center"/>
    </xf>
    <xf numFmtId="184" fontId="6" fillId="34" borderId="29" xfId="0" applyNumberFormat="1" applyFont="1" applyFill="1" applyBorder="1" applyAlignment="1">
      <alignment horizontal="center"/>
    </xf>
    <xf numFmtId="184" fontId="6" fillId="34" borderId="19" xfId="0" applyNumberFormat="1" applyFont="1" applyFill="1" applyBorder="1" applyAlignment="1">
      <alignment horizontal="center" vertical="center"/>
    </xf>
    <xf numFmtId="184" fontId="6" fillId="36" borderId="1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6" fillId="36" borderId="16" xfId="0" applyNumberFormat="1" applyFont="1" applyFill="1" applyBorder="1" applyAlignment="1">
      <alignment horizontal="center" vertical="center"/>
    </xf>
    <xf numFmtId="184" fontId="6" fillId="33" borderId="17" xfId="0" applyNumberFormat="1" applyFont="1" applyFill="1" applyBorder="1" applyAlignment="1">
      <alignment horizontal="center" vertical="center"/>
    </xf>
    <xf numFmtId="184" fontId="6" fillId="34" borderId="17" xfId="0" applyNumberFormat="1" applyFont="1" applyFill="1" applyBorder="1" applyAlignment="1">
      <alignment horizontal="center" vertical="center"/>
    </xf>
    <xf numFmtId="184" fontId="6" fillId="36" borderId="17" xfId="0" applyNumberFormat="1" applyFont="1" applyFill="1" applyBorder="1" applyAlignment="1">
      <alignment horizontal="center" vertical="center"/>
    </xf>
    <xf numFmtId="184" fontId="6" fillId="36" borderId="27" xfId="0" applyNumberFormat="1" applyFont="1" applyFill="1" applyBorder="1" applyAlignment="1">
      <alignment horizontal="center" vertical="center"/>
    </xf>
    <xf numFmtId="184" fontId="6" fillId="33" borderId="18" xfId="0" applyNumberFormat="1" applyFont="1" applyFill="1" applyBorder="1" applyAlignment="1">
      <alignment horizontal="center" vertical="center"/>
    </xf>
    <xf numFmtId="184" fontId="6" fillId="36" borderId="19" xfId="0" applyNumberFormat="1" applyFont="1" applyFill="1" applyBorder="1" applyAlignment="1">
      <alignment horizontal="center" vertical="center"/>
    </xf>
    <xf numFmtId="184" fontId="6" fillId="36" borderId="0" xfId="0" applyNumberFormat="1" applyFont="1" applyFill="1" applyBorder="1" applyAlignment="1">
      <alignment horizontal="center"/>
    </xf>
    <xf numFmtId="184" fontId="6" fillId="33" borderId="19" xfId="0" applyNumberFormat="1" applyFont="1" applyFill="1" applyBorder="1" applyAlignment="1">
      <alignment horizontal="center" vertical="center"/>
    </xf>
    <xf numFmtId="2" fontId="6" fillId="34" borderId="31" xfId="0" applyNumberFormat="1" applyFont="1" applyFill="1" applyBorder="1" applyAlignment="1">
      <alignment horizontal="center"/>
    </xf>
    <xf numFmtId="184" fontId="6" fillId="36" borderId="15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2" fontId="6" fillId="36" borderId="17" xfId="0" applyNumberFormat="1" applyFont="1" applyFill="1" applyBorder="1" applyAlignment="1">
      <alignment horizontal="center"/>
    </xf>
    <xf numFmtId="2" fontId="6" fillId="41" borderId="17" xfId="0" applyNumberFormat="1" applyFont="1" applyFill="1" applyBorder="1" applyAlignment="1">
      <alignment horizontal="center"/>
    </xf>
    <xf numFmtId="2" fontId="6" fillId="36" borderId="27" xfId="0" applyNumberFormat="1" applyFont="1" applyFill="1" applyBorder="1" applyAlignment="1">
      <alignment horizontal="center"/>
    </xf>
    <xf numFmtId="2" fontId="53" fillId="36" borderId="19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2" fontId="6" fillId="34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84" fontId="6" fillId="0" borderId="18" xfId="0" applyNumberFormat="1" applyFont="1" applyFill="1" applyBorder="1" applyAlignment="1">
      <alignment horizontal="left" wrapText="1"/>
    </xf>
    <xf numFmtId="184" fontId="6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184" fontId="6" fillId="36" borderId="11" xfId="0" applyNumberFormat="1" applyFont="1" applyFill="1" applyBorder="1" applyAlignment="1">
      <alignment horizontal="center"/>
    </xf>
    <xf numFmtId="184" fontId="6" fillId="36" borderId="33" xfId="0" applyNumberFormat="1" applyFont="1" applyFill="1" applyBorder="1" applyAlignment="1">
      <alignment horizontal="center"/>
    </xf>
    <xf numFmtId="184" fontId="6" fillId="33" borderId="14" xfId="0" applyNumberFormat="1" applyFont="1" applyFill="1" applyBorder="1" applyAlignment="1">
      <alignment horizontal="center"/>
    </xf>
    <xf numFmtId="184" fontId="6" fillId="38" borderId="19" xfId="0" applyNumberFormat="1" applyFont="1" applyFill="1" applyBorder="1" applyAlignment="1">
      <alignment horizontal="center"/>
    </xf>
    <xf numFmtId="184" fontId="6" fillId="38" borderId="12" xfId="0" applyNumberFormat="1" applyFont="1" applyFill="1" applyBorder="1" applyAlignment="1">
      <alignment horizontal="center"/>
    </xf>
    <xf numFmtId="184" fontId="6" fillId="38" borderId="26" xfId="0" applyNumberFormat="1" applyFont="1" applyFill="1" applyBorder="1" applyAlignment="1">
      <alignment horizontal="center"/>
    </xf>
    <xf numFmtId="184" fontId="6" fillId="38" borderId="11" xfId="0" applyNumberFormat="1" applyFont="1" applyFill="1" applyBorder="1" applyAlignment="1">
      <alignment horizontal="center"/>
    </xf>
    <xf numFmtId="2" fontId="6" fillId="36" borderId="29" xfId="0" applyNumberFormat="1" applyFont="1" applyFill="1" applyBorder="1" applyAlignment="1">
      <alignment horizontal="center"/>
    </xf>
    <xf numFmtId="184" fontId="53" fillId="36" borderId="11" xfId="0" applyNumberFormat="1" applyFont="1" applyFill="1" applyBorder="1" applyAlignment="1">
      <alignment horizontal="center"/>
    </xf>
    <xf numFmtId="2" fontId="17" fillId="37" borderId="30" xfId="0" applyNumberFormat="1" applyFont="1" applyFill="1" applyBorder="1" applyAlignment="1">
      <alignment horizontal="center"/>
    </xf>
    <xf numFmtId="184" fontId="6" fillId="33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6" fillId="34" borderId="10" xfId="33" applyNumberFormat="1" applyFont="1" applyFill="1" applyBorder="1" applyAlignment="1">
      <alignment horizontal="center" vertical="center"/>
      <protection/>
    </xf>
    <xf numFmtId="2" fontId="6" fillId="36" borderId="10" xfId="33" applyNumberFormat="1" applyFont="1" applyFill="1" applyBorder="1" applyAlignment="1">
      <alignment horizontal="center" vertical="center"/>
      <protection/>
    </xf>
    <xf numFmtId="2" fontId="6" fillId="33" borderId="10" xfId="33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183" fontId="3" fillId="36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84" fontId="3" fillId="34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42" borderId="10" xfId="0" applyNumberFormat="1" applyFont="1" applyFill="1" applyBorder="1" applyAlignment="1">
      <alignment horizontal="center"/>
    </xf>
    <xf numFmtId="184" fontId="6" fillId="42" borderId="10" xfId="0" applyNumberFormat="1" applyFont="1" applyFill="1" applyBorder="1" applyAlignment="1">
      <alignment horizontal="center"/>
    </xf>
    <xf numFmtId="2" fontId="6" fillId="42" borderId="10" xfId="33" applyNumberFormat="1" applyFont="1" applyFill="1" applyBorder="1" applyAlignment="1">
      <alignment horizont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43" borderId="10" xfId="0" applyNumberFormat="1" applyFont="1" applyFill="1" applyBorder="1" applyAlignment="1">
      <alignment horizontal="center"/>
    </xf>
    <xf numFmtId="2" fontId="6" fillId="43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horizontal="center" vertical="center"/>
    </xf>
    <xf numFmtId="0" fontId="6" fillId="0" borderId="10" xfId="34" applyFont="1" applyFill="1" applyBorder="1" applyAlignment="1">
      <alignment horizontal="center" vertical="center" wrapText="1"/>
      <protection/>
    </xf>
    <xf numFmtId="184" fontId="6" fillId="34" borderId="10" xfId="33" applyNumberFormat="1" applyFont="1" applyFill="1" applyBorder="1" applyAlignment="1">
      <alignment horizontal="center" vertical="center"/>
      <protection/>
    </xf>
    <xf numFmtId="2" fontId="6" fillId="34" borderId="0" xfId="0" applyNumberFormat="1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Normal_Sheet1_1" xfId="35"/>
    <cellStyle name="Normal_Sheet1_Iazoviri" xfId="36"/>
    <cellStyle name="Normal_Sheet1_лошо" xfId="37"/>
    <cellStyle name="Normal_Sheet1_умерено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DQLK~1.ZOQ\AppData\Local\Temp\_AO1418\{072B0A22-E3FD-4B67-9507-C29970CFC38B}\SW_MonitoringResults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rds"/>
      <sheetName val="Sheet1"/>
    </sheetNames>
    <sheetDataSet>
      <sheetData sheetId="0">
        <row r="161">
          <cell r="C161">
            <v>0.665</v>
          </cell>
        </row>
        <row r="170">
          <cell r="C170">
            <v>5.9</v>
          </cell>
        </row>
        <row r="171">
          <cell r="C171">
            <v>6.4</v>
          </cell>
        </row>
        <row r="173">
          <cell r="C173">
            <v>0.031</v>
          </cell>
        </row>
        <row r="181">
          <cell r="C181">
            <v>0.0048</v>
          </cell>
        </row>
        <row r="190">
          <cell r="C190">
            <v>0.284</v>
          </cell>
        </row>
        <row r="193">
          <cell r="C193">
            <v>7.86</v>
          </cell>
        </row>
        <row r="195">
          <cell r="C195">
            <v>0.071</v>
          </cell>
        </row>
        <row r="208">
          <cell r="C208">
            <v>0.966</v>
          </cell>
        </row>
        <row r="221">
          <cell r="C221">
            <v>0.583</v>
          </cell>
        </row>
        <row r="226">
          <cell r="C226">
            <v>7.34</v>
          </cell>
        </row>
        <row r="233">
          <cell r="C233">
            <v>0.01</v>
          </cell>
        </row>
        <row r="247">
          <cell r="C247">
            <v>2.86</v>
          </cell>
        </row>
        <row r="253">
          <cell r="C253">
            <v>0.01</v>
          </cell>
        </row>
        <row r="255">
          <cell r="C255">
            <v>0.964</v>
          </cell>
        </row>
        <row r="260">
          <cell r="C260">
            <v>23.6</v>
          </cell>
        </row>
        <row r="261">
          <cell r="C261">
            <v>0.5</v>
          </cell>
        </row>
        <row r="275">
          <cell r="C275">
            <v>1</v>
          </cell>
        </row>
        <row r="276">
          <cell r="C276">
            <v>0.935</v>
          </cell>
        </row>
        <row r="286">
          <cell r="C286">
            <v>3.16</v>
          </cell>
        </row>
        <row r="289">
          <cell r="C289">
            <v>22</v>
          </cell>
        </row>
        <row r="311">
          <cell r="C311">
            <v>0.001</v>
          </cell>
        </row>
        <row r="319">
          <cell r="C319">
            <v>0.423</v>
          </cell>
        </row>
        <row r="322">
          <cell r="C322">
            <v>3.21</v>
          </cell>
        </row>
        <row r="330">
          <cell r="C330">
            <v>0.25</v>
          </cell>
        </row>
        <row r="331">
          <cell r="C331">
            <v>10.7</v>
          </cell>
        </row>
        <row r="335">
          <cell r="C335">
            <v>15.7</v>
          </cell>
        </row>
        <row r="339">
          <cell r="C339">
            <v>0.027</v>
          </cell>
        </row>
        <row r="348">
          <cell r="C348">
            <v>0.01</v>
          </cell>
        </row>
        <row r="351">
          <cell r="C351">
            <v>0.361</v>
          </cell>
        </row>
        <row r="355">
          <cell r="C355">
            <v>11.8</v>
          </cell>
        </row>
        <row r="362">
          <cell r="C362">
            <v>12.6</v>
          </cell>
        </row>
        <row r="368">
          <cell r="C368">
            <v>9.52</v>
          </cell>
        </row>
        <row r="433">
          <cell r="C433">
            <v>0.005</v>
          </cell>
        </row>
        <row r="439">
          <cell r="C439">
            <v>1.07</v>
          </cell>
        </row>
        <row r="447">
          <cell r="C447">
            <v>0.0075</v>
          </cell>
        </row>
        <row r="448">
          <cell r="C448">
            <v>8.7</v>
          </cell>
        </row>
        <row r="459">
          <cell r="C459">
            <v>0.278</v>
          </cell>
        </row>
        <row r="469">
          <cell r="C469">
            <v>0.233</v>
          </cell>
        </row>
        <row r="479">
          <cell r="C479">
            <v>0.14</v>
          </cell>
        </row>
        <row r="520">
          <cell r="C520">
            <v>8.18</v>
          </cell>
        </row>
        <row r="521">
          <cell r="C521">
            <v>0.571</v>
          </cell>
        </row>
        <row r="527">
          <cell r="C527">
            <v>9.85</v>
          </cell>
        </row>
        <row r="538">
          <cell r="C538">
            <v>2.84</v>
          </cell>
        </row>
        <row r="543">
          <cell r="C543">
            <v>8.24</v>
          </cell>
        </row>
        <row r="586">
          <cell r="C586">
            <v>0.105</v>
          </cell>
        </row>
        <row r="591">
          <cell r="C591">
            <v>1.37</v>
          </cell>
        </row>
        <row r="593">
          <cell r="C593">
            <v>0.5</v>
          </cell>
        </row>
        <row r="595">
          <cell r="C595">
            <v>0.005</v>
          </cell>
        </row>
        <row r="599">
          <cell r="C599">
            <v>0.056</v>
          </cell>
        </row>
        <row r="603">
          <cell r="C603">
            <v>0.982</v>
          </cell>
        </row>
        <row r="610">
          <cell r="C610">
            <v>0.0075</v>
          </cell>
        </row>
        <row r="612">
          <cell r="C612">
            <v>4.64</v>
          </cell>
        </row>
        <row r="619">
          <cell r="C619">
            <v>0.004</v>
          </cell>
        </row>
        <row r="677">
          <cell r="C677">
            <v>0.199</v>
          </cell>
        </row>
        <row r="730">
          <cell r="C730">
            <v>6.99</v>
          </cell>
        </row>
        <row r="767">
          <cell r="C767">
            <v>1.05</v>
          </cell>
        </row>
        <row r="796">
          <cell r="C796">
            <v>0.073</v>
          </cell>
        </row>
        <row r="801">
          <cell r="C801">
            <v>4.9</v>
          </cell>
        </row>
        <row r="824">
          <cell r="C824">
            <v>0.98</v>
          </cell>
        </row>
        <row r="941">
          <cell r="C941">
            <v>0.249</v>
          </cell>
        </row>
        <row r="952">
          <cell r="C952">
            <v>5.37</v>
          </cell>
        </row>
        <row r="989">
          <cell r="C989">
            <v>0.22</v>
          </cell>
        </row>
        <row r="995">
          <cell r="C995">
            <v>0.079</v>
          </cell>
        </row>
        <row r="998">
          <cell r="C998">
            <v>0.0075</v>
          </cell>
        </row>
        <row r="1002">
          <cell r="C1002">
            <v>2.85</v>
          </cell>
        </row>
        <row r="1007">
          <cell r="C1007">
            <v>0.005</v>
          </cell>
        </row>
        <row r="1012">
          <cell r="C1012">
            <v>0.172</v>
          </cell>
        </row>
        <row r="1025">
          <cell r="C1025">
            <v>0.319</v>
          </cell>
        </row>
        <row r="1047">
          <cell r="C1047">
            <v>2.48</v>
          </cell>
        </row>
        <row r="1067">
          <cell r="C1067">
            <v>2.98</v>
          </cell>
        </row>
        <row r="1068">
          <cell r="C1068">
            <v>0.5</v>
          </cell>
        </row>
        <row r="1080">
          <cell r="C1080">
            <v>7.14</v>
          </cell>
        </row>
        <row r="1083">
          <cell r="C1083">
            <v>9.36</v>
          </cell>
        </row>
        <row r="1085">
          <cell r="C1085">
            <v>7.52</v>
          </cell>
        </row>
        <row r="1108">
          <cell r="C1108">
            <v>0.033</v>
          </cell>
        </row>
        <row r="1121">
          <cell r="C1121">
            <v>0.005</v>
          </cell>
        </row>
        <row r="1123">
          <cell r="C1123">
            <v>0.0075</v>
          </cell>
        </row>
        <row r="1303">
          <cell r="C1303">
            <v>1.28</v>
          </cell>
        </row>
        <row r="1330">
          <cell r="C1330">
            <v>0.052</v>
          </cell>
        </row>
        <row r="1343">
          <cell r="C1343">
            <v>4.2</v>
          </cell>
        </row>
        <row r="1402">
          <cell r="C1402">
            <v>0.028</v>
          </cell>
        </row>
        <row r="1425">
          <cell r="C1425">
            <v>0.0015</v>
          </cell>
        </row>
        <row r="1444">
          <cell r="C1444">
            <v>5.6</v>
          </cell>
        </row>
        <row r="1470">
          <cell r="C1470">
            <v>1.57</v>
          </cell>
        </row>
        <row r="1473">
          <cell r="C1473">
            <v>0.574</v>
          </cell>
        </row>
        <row r="1474">
          <cell r="C1474">
            <v>0.301</v>
          </cell>
        </row>
        <row r="1475">
          <cell r="C1475">
            <v>4.83</v>
          </cell>
        </row>
        <row r="1477">
          <cell r="C1477">
            <v>0.0075</v>
          </cell>
        </row>
        <row r="1478">
          <cell r="C1478">
            <v>2.94</v>
          </cell>
        </row>
        <row r="1479">
          <cell r="C1479">
            <v>0.742</v>
          </cell>
        </row>
        <row r="1480">
          <cell r="C1480">
            <v>2.63</v>
          </cell>
        </row>
        <row r="1481">
          <cell r="C1481">
            <v>0.117</v>
          </cell>
        </row>
        <row r="1482">
          <cell r="C1482">
            <v>4.03</v>
          </cell>
        </row>
        <row r="1484">
          <cell r="C1484">
            <v>6.8</v>
          </cell>
        </row>
        <row r="1485">
          <cell r="C1485">
            <v>0.114</v>
          </cell>
        </row>
        <row r="1487">
          <cell r="C1487">
            <v>0.186</v>
          </cell>
        </row>
        <row r="1489">
          <cell r="C1489">
            <v>0.021</v>
          </cell>
        </row>
        <row r="1808">
          <cell r="C1808">
            <v>8.4</v>
          </cell>
        </row>
        <row r="1809">
          <cell r="C1809">
            <v>0.0115</v>
          </cell>
        </row>
        <row r="1822">
          <cell r="C1822">
            <v>0.151</v>
          </cell>
        </row>
        <row r="1823">
          <cell r="C1823">
            <v>0.039</v>
          </cell>
        </row>
        <row r="1824">
          <cell r="C1824">
            <v>9.53</v>
          </cell>
        </row>
        <row r="1826">
          <cell r="C1826">
            <v>0.0075</v>
          </cell>
        </row>
        <row r="1836">
          <cell r="C1836">
            <v>0.039</v>
          </cell>
        </row>
        <row r="1847">
          <cell r="C1847">
            <v>10.1</v>
          </cell>
        </row>
        <row r="1864">
          <cell r="C1864">
            <v>0.201</v>
          </cell>
        </row>
        <row r="1865">
          <cell r="C1865">
            <v>2.93</v>
          </cell>
        </row>
        <row r="1866">
          <cell r="C1866">
            <v>3.27</v>
          </cell>
        </row>
        <row r="1885">
          <cell r="C1885">
            <v>0.057</v>
          </cell>
        </row>
        <row r="1895">
          <cell r="C1895">
            <v>0.0075</v>
          </cell>
        </row>
        <row r="1906">
          <cell r="C1906">
            <v>10.2</v>
          </cell>
        </row>
        <row r="1951">
          <cell r="C1951">
            <v>0.366</v>
          </cell>
        </row>
        <row r="1980">
          <cell r="C1980">
            <v>0.065</v>
          </cell>
        </row>
        <row r="2006">
          <cell r="C2006">
            <v>3.55</v>
          </cell>
        </row>
        <row r="2024">
          <cell r="C2024">
            <v>3.68</v>
          </cell>
        </row>
        <row r="2044">
          <cell r="C2044">
            <v>4.89</v>
          </cell>
        </row>
        <row r="2069">
          <cell r="C2069">
            <v>11.59</v>
          </cell>
        </row>
        <row r="2162">
          <cell r="C2162">
            <v>0.032</v>
          </cell>
        </row>
        <row r="2193">
          <cell r="C2193">
            <v>0.078</v>
          </cell>
        </row>
        <row r="2201">
          <cell r="C2201">
            <v>0.244</v>
          </cell>
        </row>
        <row r="2202">
          <cell r="C2202">
            <v>0.063</v>
          </cell>
        </row>
        <row r="2204">
          <cell r="C2204">
            <v>8.28</v>
          </cell>
        </row>
        <row r="2216">
          <cell r="C2216">
            <v>0.162</v>
          </cell>
        </row>
        <row r="2221">
          <cell r="C2221">
            <v>4.13</v>
          </cell>
        </row>
        <row r="2236">
          <cell r="C2236">
            <v>2.46</v>
          </cell>
        </row>
        <row r="2239">
          <cell r="C2239">
            <v>0.051</v>
          </cell>
        </row>
        <row r="2249">
          <cell r="C2249">
            <v>0.175</v>
          </cell>
        </row>
        <row r="2257">
          <cell r="C2257">
            <v>0.461</v>
          </cell>
        </row>
        <row r="2259">
          <cell r="C2259">
            <v>5.63</v>
          </cell>
        </row>
        <row r="2262">
          <cell r="C2262">
            <v>4.96</v>
          </cell>
        </row>
        <row r="2270">
          <cell r="C2270">
            <v>0.032</v>
          </cell>
        </row>
        <row r="2278">
          <cell r="C2278">
            <v>7.88</v>
          </cell>
        </row>
        <row r="2345">
          <cell r="C2345">
            <v>7.49</v>
          </cell>
        </row>
        <row r="2354">
          <cell r="C2354">
            <v>1.85</v>
          </cell>
        </row>
        <row r="2357">
          <cell r="C2357">
            <v>0.265</v>
          </cell>
        </row>
        <row r="2368">
          <cell r="C2368">
            <v>0.5</v>
          </cell>
        </row>
        <row r="2369">
          <cell r="C2369">
            <v>10.1</v>
          </cell>
        </row>
        <row r="2373">
          <cell r="C2373">
            <v>7.85</v>
          </cell>
        </row>
        <row r="2377">
          <cell r="C2377">
            <v>4.65</v>
          </cell>
        </row>
        <row r="2383">
          <cell r="C2383">
            <v>0.076</v>
          </cell>
        </row>
        <row r="2393">
          <cell r="C2393">
            <v>0.995</v>
          </cell>
        </row>
        <row r="2395">
          <cell r="C2395">
            <v>0.083</v>
          </cell>
        </row>
        <row r="2396">
          <cell r="C2396">
            <v>0.039</v>
          </cell>
        </row>
        <row r="2399">
          <cell r="C2399">
            <v>0.22</v>
          </cell>
        </row>
        <row r="2409">
          <cell r="C2409">
            <v>3.26</v>
          </cell>
        </row>
        <row r="2414">
          <cell r="C2414">
            <v>0.679</v>
          </cell>
        </row>
        <row r="2425">
          <cell r="C2425">
            <v>6.56</v>
          </cell>
        </row>
        <row r="2428">
          <cell r="C2428">
            <v>0.034</v>
          </cell>
        </row>
        <row r="2437">
          <cell r="C2437">
            <v>0.031</v>
          </cell>
        </row>
        <row r="2444">
          <cell r="C2444">
            <v>9.28</v>
          </cell>
        </row>
        <row r="2451">
          <cell r="C2451">
            <v>7.16</v>
          </cell>
        </row>
        <row r="2455">
          <cell r="C2455">
            <v>0.912</v>
          </cell>
        </row>
        <row r="2525">
          <cell r="C2525">
            <v>7.43</v>
          </cell>
        </row>
        <row r="2526">
          <cell r="C2526">
            <v>1.05</v>
          </cell>
        </row>
        <row r="2527">
          <cell r="C2527">
            <v>0.03</v>
          </cell>
        </row>
        <row r="2528">
          <cell r="C2528">
            <v>2.25</v>
          </cell>
        </row>
        <row r="2529">
          <cell r="C2529">
            <v>0.835</v>
          </cell>
        </row>
        <row r="2530">
          <cell r="C2530">
            <v>3.4</v>
          </cell>
        </row>
        <row r="2531">
          <cell r="C2531">
            <v>0.096</v>
          </cell>
        </row>
        <row r="2669">
          <cell r="C2669">
            <v>3</v>
          </cell>
        </row>
        <row r="2677">
          <cell r="C2677">
            <v>7.85</v>
          </cell>
        </row>
        <row r="2697">
          <cell r="C2697">
            <v>0.745</v>
          </cell>
        </row>
        <row r="2703">
          <cell r="C2703">
            <v>4.48</v>
          </cell>
        </row>
        <row r="2704">
          <cell r="C2704">
            <v>2.78</v>
          </cell>
        </row>
        <row r="2706">
          <cell r="C2706">
            <v>0.039</v>
          </cell>
        </row>
        <row r="2716">
          <cell r="C2716">
            <v>0.124</v>
          </cell>
        </row>
        <row r="2730">
          <cell r="C2730">
            <v>0.038</v>
          </cell>
        </row>
        <row r="2737">
          <cell r="C2737">
            <v>0.0115</v>
          </cell>
        </row>
        <row r="2750">
          <cell r="C2750">
            <v>0.158</v>
          </cell>
        </row>
        <row r="2758">
          <cell r="C2758">
            <v>0.012</v>
          </cell>
        </row>
        <row r="2761">
          <cell r="C2761">
            <v>0.039</v>
          </cell>
        </row>
        <row r="2764">
          <cell r="C2764">
            <v>0.428</v>
          </cell>
        </row>
        <row r="2776">
          <cell r="C2776">
            <v>0.0075</v>
          </cell>
        </row>
        <row r="2777">
          <cell r="C2777">
            <v>0.0075</v>
          </cell>
        </row>
        <row r="2783">
          <cell r="C2783">
            <v>0.039</v>
          </cell>
        </row>
        <row r="2794">
          <cell r="C2794">
            <v>0.345</v>
          </cell>
        </row>
        <row r="2807">
          <cell r="C2807">
            <v>4.6</v>
          </cell>
        </row>
        <row r="2814">
          <cell r="C2814">
            <v>1.6</v>
          </cell>
        </row>
        <row r="2820">
          <cell r="C2820">
            <v>0.344</v>
          </cell>
        </row>
        <row r="2836">
          <cell r="C2836">
            <v>7.37</v>
          </cell>
        </row>
        <row r="2839">
          <cell r="C2839">
            <v>0.5</v>
          </cell>
        </row>
        <row r="2844">
          <cell r="C2844">
            <v>3.36</v>
          </cell>
        </row>
        <row r="2890">
          <cell r="C2890">
            <v>7.36</v>
          </cell>
        </row>
        <row r="2891">
          <cell r="C2891">
            <v>0.029</v>
          </cell>
        </row>
        <row r="2892">
          <cell r="C2892">
            <v>0.5</v>
          </cell>
        </row>
        <row r="2896">
          <cell r="C2896">
            <v>0.039</v>
          </cell>
        </row>
        <row r="2897">
          <cell r="C2897">
            <v>1.55</v>
          </cell>
        </row>
        <row r="2900">
          <cell r="C2900">
            <v>1.47</v>
          </cell>
        </row>
        <row r="2936">
          <cell r="C2936">
            <v>6.7</v>
          </cell>
        </row>
        <row r="2962">
          <cell r="C2962">
            <v>5.3</v>
          </cell>
        </row>
        <row r="2967">
          <cell r="C2967">
            <v>6.52</v>
          </cell>
        </row>
        <row r="2972">
          <cell r="C2972">
            <v>0.078</v>
          </cell>
        </row>
        <row r="2978">
          <cell r="C2978">
            <v>2.21</v>
          </cell>
        </row>
        <row r="2997">
          <cell r="C2997">
            <v>0.132</v>
          </cell>
        </row>
        <row r="3000">
          <cell r="C3000">
            <v>0.018</v>
          </cell>
        </row>
        <row r="3006">
          <cell r="C3006">
            <v>0.0115</v>
          </cell>
        </row>
        <row r="3007">
          <cell r="C3007">
            <v>3.12</v>
          </cell>
        </row>
        <row r="3011">
          <cell r="C3011">
            <v>3.88</v>
          </cell>
        </row>
        <row r="3038">
          <cell r="C3038">
            <v>2.04</v>
          </cell>
        </row>
        <row r="3044">
          <cell r="C3044">
            <v>0.078</v>
          </cell>
        </row>
        <row r="3057">
          <cell r="C3057">
            <v>7.61</v>
          </cell>
        </row>
        <row r="3063">
          <cell r="C3063">
            <v>4.05</v>
          </cell>
        </row>
        <row r="3074">
          <cell r="C3074">
            <v>6.29</v>
          </cell>
        </row>
        <row r="3090">
          <cell r="C3090">
            <v>0.039</v>
          </cell>
        </row>
        <row r="3105">
          <cell r="C3105">
            <v>0.0075</v>
          </cell>
        </row>
        <row r="3112">
          <cell r="C3112">
            <v>0.0115</v>
          </cell>
        </row>
        <row r="3128">
          <cell r="C3128">
            <v>0.039</v>
          </cell>
        </row>
        <row r="3142">
          <cell r="C3142">
            <v>0.21</v>
          </cell>
        </row>
        <row r="3151">
          <cell r="C3151">
            <v>8.98</v>
          </cell>
        </row>
        <row r="3194">
          <cell r="C3194">
            <v>0.039</v>
          </cell>
        </row>
        <row r="3226">
          <cell r="C3226">
            <v>9.1</v>
          </cell>
        </row>
        <row r="3255">
          <cell r="C3255">
            <v>0.856</v>
          </cell>
        </row>
        <row r="3260">
          <cell r="C3260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tabSelected="1" zoomScale="130" zoomScaleNormal="130" zoomScalePageLayoutView="0" workbookViewId="0" topLeftCell="D1">
      <pane ySplit="6" topLeftCell="A112" activePane="bottomLeft" state="frozen"/>
      <selection pane="topLeft" activeCell="A1" sqref="A1"/>
      <selection pane="bottomLeft" activeCell="W84" sqref="W84"/>
    </sheetView>
  </sheetViews>
  <sheetFormatPr defaultColWidth="8.8515625" defaultRowHeight="12.75"/>
  <cols>
    <col min="1" max="1" width="4.7109375" style="6" customWidth="1"/>
    <col min="2" max="2" width="14.7109375" style="34" customWidth="1"/>
    <col min="3" max="3" width="23.8515625" style="34" customWidth="1"/>
    <col min="4" max="4" width="17.8515625" style="50" customWidth="1"/>
    <col min="5" max="5" width="6.421875" style="50" customWidth="1"/>
    <col min="6" max="6" width="13.57421875" style="42" customWidth="1"/>
    <col min="7" max="7" width="7.421875" style="10" customWidth="1"/>
    <col min="8" max="8" width="7.140625" style="13" customWidth="1"/>
    <col min="9" max="9" width="5.57421875" style="27" customWidth="1"/>
    <col min="10" max="10" width="6.7109375" style="27" customWidth="1"/>
    <col min="11" max="11" width="6.421875" style="27" customWidth="1"/>
    <col min="12" max="12" width="6.28125" style="13" customWidth="1"/>
    <col min="13" max="13" width="5.8515625" style="27" customWidth="1"/>
    <col min="14" max="14" width="7.00390625" style="13" customWidth="1"/>
    <col min="15" max="15" width="7.421875" style="10" customWidth="1"/>
    <col min="16" max="16" width="7.140625" style="13" customWidth="1"/>
    <col min="17" max="17" width="6.00390625" style="27" customWidth="1"/>
    <col min="18" max="18" width="6.7109375" style="27" customWidth="1"/>
    <col min="19" max="19" width="6.421875" style="27" customWidth="1"/>
    <col min="20" max="20" width="8.00390625" style="13" customWidth="1"/>
    <col min="21" max="21" width="8.421875" style="27" customWidth="1"/>
    <col min="22" max="22" width="7.00390625" style="13" customWidth="1"/>
    <col min="23" max="23" width="24.7109375" style="60" customWidth="1"/>
    <col min="24" max="16384" width="8.8515625" style="1" customWidth="1"/>
  </cols>
  <sheetData>
    <row r="1" ht="12.75">
      <c r="W1" s="20" t="s">
        <v>314</v>
      </c>
    </row>
    <row r="3" spans="2:22" ht="29.25" customHeight="1">
      <c r="B3" s="261" t="s">
        <v>521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62"/>
      <c r="P3" s="62"/>
      <c r="Q3" s="62"/>
      <c r="R3" s="62"/>
      <c r="S3" s="62"/>
      <c r="T3" s="62"/>
      <c r="U3" s="62"/>
      <c r="V3" s="62"/>
    </row>
    <row r="4" spans="3:22" ht="23.25" customHeight="1" thickBot="1">
      <c r="C4" s="35"/>
      <c r="D4" s="51"/>
      <c r="E4" s="51"/>
      <c r="F4" s="35"/>
      <c r="G4" s="11"/>
      <c r="H4" s="14"/>
      <c r="I4" s="28"/>
      <c r="J4" s="28"/>
      <c r="K4" s="28"/>
      <c r="L4" s="14"/>
      <c r="M4" s="28"/>
      <c r="N4" s="14"/>
      <c r="O4" s="11"/>
      <c r="P4" s="14"/>
      <c r="Q4" s="28"/>
      <c r="R4" s="28"/>
      <c r="S4" s="28"/>
      <c r="T4" s="14"/>
      <c r="U4" s="28"/>
      <c r="V4" s="14"/>
    </row>
    <row r="5" spans="1:23" ht="12.75" customHeight="1">
      <c r="A5" s="253" t="s">
        <v>251</v>
      </c>
      <c r="B5" s="245" t="s">
        <v>2</v>
      </c>
      <c r="C5" s="245" t="s">
        <v>53</v>
      </c>
      <c r="D5" s="245" t="s">
        <v>16</v>
      </c>
      <c r="E5" s="265" t="s">
        <v>474</v>
      </c>
      <c r="F5" s="263" t="s">
        <v>517</v>
      </c>
      <c r="G5" s="244" t="s">
        <v>650</v>
      </c>
      <c r="H5" s="245"/>
      <c r="I5" s="245"/>
      <c r="J5" s="245"/>
      <c r="K5" s="245"/>
      <c r="L5" s="245"/>
      <c r="M5" s="245"/>
      <c r="N5" s="246"/>
      <c r="O5" s="244" t="s">
        <v>651</v>
      </c>
      <c r="P5" s="245"/>
      <c r="Q5" s="245"/>
      <c r="R5" s="245"/>
      <c r="S5" s="245"/>
      <c r="T5" s="245"/>
      <c r="U5" s="245"/>
      <c r="V5" s="246"/>
      <c r="W5" s="259" t="s">
        <v>520</v>
      </c>
    </row>
    <row r="6" spans="1:23" s="3" customFormat="1" ht="33" customHeight="1" thickBot="1">
      <c r="A6" s="254"/>
      <c r="B6" s="262"/>
      <c r="C6" s="262"/>
      <c r="D6" s="262"/>
      <c r="E6" s="266"/>
      <c r="F6" s="264"/>
      <c r="G6" s="104" t="s">
        <v>505</v>
      </c>
      <c r="H6" s="105" t="s">
        <v>452</v>
      </c>
      <c r="I6" s="106" t="s">
        <v>457</v>
      </c>
      <c r="J6" s="106" t="s">
        <v>453</v>
      </c>
      <c r="K6" s="106" t="s">
        <v>454</v>
      </c>
      <c r="L6" s="107" t="s">
        <v>455</v>
      </c>
      <c r="M6" s="108" t="s">
        <v>536</v>
      </c>
      <c r="N6" s="109" t="s">
        <v>456</v>
      </c>
      <c r="O6" s="104" t="s">
        <v>505</v>
      </c>
      <c r="P6" s="105" t="s">
        <v>452</v>
      </c>
      <c r="Q6" s="106" t="s">
        <v>510</v>
      </c>
      <c r="R6" s="106" t="s">
        <v>453</v>
      </c>
      <c r="S6" s="106" t="s">
        <v>454</v>
      </c>
      <c r="T6" s="107" t="s">
        <v>455</v>
      </c>
      <c r="U6" s="108" t="s">
        <v>536</v>
      </c>
      <c r="V6" s="109" t="s">
        <v>456</v>
      </c>
      <c r="W6" s="260"/>
    </row>
    <row r="7" spans="1:23" ht="15" customHeight="1" thickBot="1">
      <c r="A7" s="7"/>
      <c r="B7" s="255" t="s">
        <v>69</v>
      </c>
      <c r="C7" s="255"/>
      <c r="D7" s="255"/>
      <c r="E7" s="255"/>
      <c r="F7" s="255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</row>
    <row r="8" spans="1:23" ht="21" customHeight="1">
      <c r="A8" s="30">
        <v>1</v>
      </c>
      <c r="B8" s="247" t="s">
        <v>214</v>
      </c>
      <c r="C8" s="36" t="s">
        <v>383</v>
      </c>
      <c r="D8" s="19" t="s">
        <v>327</v>
      </c>
      <c r="E8" s="85" t="s">
        <v>459</v>
      </c>
      <c r="F8" s="110" t="s">
        <v>79</v>
      </c>
      <c r="G8" s="113">
        <v>6.86</v>
      </c>
      <c r="H8" s="114" t="s">
        <v>38</v>
      </c>
      <c r="I8" s="115">
        <v>0.039</v>
      </c>
      <c r="J8" s="116">
        <v>0.0075</v>
      </c>
      <c r="K8" s="116">
        <v>0.062</v>
      </c>
      <c r="L8" s="116">
        <v>0.44</v>
      </c>
      <c r="M8" s="114" t="s">
        <v>38</v>
      </c>
      <c r="N8" s="133">
        <v>0.028</v>
      </c>
      <c r="O8" s="130">
        <v>7.26</v>
      </c>
      <c r="P8" s="132">
        <v>3.405</v>
      </c>
      <c r="Q8" s="129">
        <v>0.0075</v>
      </c>
      <c r="R8" s="116">
        <v>0.0075</v>
      </c>
      <c r="S8" s="116">
        <v>0.1625</v>
      </c>
      <c r="T8" s="127">
        <v>0.743</v>
      </c>
      <c r="U8" s="127">
        <v>0.0341</v>
      </c>
      <c r="V8" s="128">
        <v>0.0473</v>
      </c>
      <c r="W8" s="197" t="s">
        <v>608</v>
      </c>
    </row>
    <row r="9" spans="1:23" ht="15.75" customHeight="1">
      <c r="A9" s="30">
        <v>2</v>
      </c>
      <c r="B9" s="248"/>
      <c r="C9" s="9" t="s">
        <v>255</v>
      </c>
      <c r="D9" s="9" t="s">
        <v>52</v>
      </c>
      <c r="E9" s="85" t="s">
        <v>459</v>
      </c>
      <c r="F9" s="110" t="s">
        <v>79</v>
      </c>
      <c r="G9" s="117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31" t="s">
        <v>38</v>
      </c>
      <c r="O9" s="141">
        <v>5.78</v>
      </c>
      <c r="P9" s="142">
        <v>1.285</v>
      </c>
      <c r="Q9" s="143">
        <v>0.0235</v>
      </c>
      <c r="R9" s="142">
        <v>0.0117</v>
      </c>
      <c r="S9" s="143">
        <v>0.282</v>
      </c>
      <c r="T9" s="142">
        <v>0.7915</v>
      </c>
      <c r="U9" s="143">
        <v>0.0165</v>
      </c>
      <c r="V9" s="144">
        <v>0.027</v>
      </c>
      <c r="W9" s="198" t="s">
        <v>435</v>
      </c>
    </row>
    <row r="10" spans="1:23" ht="21.75" customHeight="1">
      <c r="A10" s="30">
        <v>3</v>
      </c>
      <c r="B10" s="9" t="s">
        <v>254</v>
      </c>
      <c r="C10" s="9" t="s">
        <v>499</v>
      </c>
      <c r="D10" s="9" t="s">
        <v>253</v>
      </c>
      <c r="E10" s="85" t="s">
        <v>461</v>
      </c>
      <c r="F10" s="110" t="s">
        <v>54</v>
      </c>
      <c r="G10" s="118">
        <v>7.54</v>
      </c>
      <c r="H10" s="18">
        <v>3.99</v>
      </c>
      <c r="I10" s="18">
        <v>0.503</v>
      </c>
      <c r="J10" s="23">
        <v>0.006</v>
      </c>
      <c r="K10" s="23">
        <v>0.066</v>
      </c>
      <c r="L10" s="15">
        <v>0.28</v>
      </c>
      <c r="M10" s="32" t="s">
        <v>38</v>
      </c>
      <c r="N10" s="134">
        <v>0.136</v>
      </c>
      <c r="O10" s="162">
        <v>8.5233</v>
      </c>
      <c r="P10" s="22">
        <v>5.8766</v>
      </c>
      <c r="Q10" s="22">
        <v>0.3173</v>
      </c>
      <c r="R10" s="23">
        <v>0.0075</v>
      </c>
      <c r="S10" s="23">
        <v>0.0115</v>
      </c>
      <c r="T10" s="24">
        <v>2.1533</v>
      </c>
      <c r="U10" s="171">
        <v>0.0121</v>
      </c>
      <c r="V10" s="173">
        <v>0.1306</v>
      </c>
      <c r="W10" s="199" t="s">
        <v>607</v>
      </c>
    </row>
    <row r="11" spans="1:23" ht="14.25" customHeight="1">
      <c r="A11" s="30">
        <v>4</v>
      </c>
      <c r="B11" s="9" t="s">
        <v>7</v>
      </c>
      <c r="C11" s="9" t="s">
        <v>78</v>
      </c>
      <c r="D11" s="9" t="s">
        <v>3</v>
      </c>
      <c r="E11" s="85" t="s">
        <v>462</v>
      </c>
      <c r="F11" s="111" t="s">
        <v>78</v>
      </c>
      <c r="G11" s="118">
        <v>6.85</v>
      </c>
      <c r="H11" s="16">
        <v>1.14</v>
      </c>
      <c r="I11" s="23">
        <v>0.074</v>
      </c>
      <c r="J11" s="32" t="s">
        <v>38</v>
      </c>
      <c r="K11" s="32" t="s">
        <v>38</v>
      </c>
      <c r="L11" s="32" t="s">
        <v>38</v>
      </c>
      <c r="M11" s="22">
        <v>0.023</v>
      </c>
      <c r="N11" s="131" t="s">
        <v>38</v>
      </c>
      <c r="O11" s="118">
        <v>7.2481</v>
      </c>
      <c r="P11" s="22">
        <v>1.1005</v>
      </c>
      <c r="Q11" s="33" t="s">
        <v>38</v>
      </c>
      <c r="R11" s="33" t="s">
        <v>38</v>
      </c>
      <c r="S11" s="33" t="s">
        <v>38</v>
      </c>
      <c r="T11" s="33" t="s">
        <v>38</v>
      </c>
      <c r="U11" s="33" t="s">
        <v>38</v>
      </c>
      <c r="V11" s="212" t="s">
        <v>38</v>
      </c>
      <c r="W11" s="198" t="s">
        <v>584</v>
      </c>
    </row>
    <row r="12" spans="1:23" ht="12.75" customHeight="1">
      <c r="A12" s="30">
        <v>5</v>
      </c>
      <c r="B12" s="9" t="s">
        <v>436</v>
      </c>
      <c r="C12" s="9" t="s">
        <v>476</v>
      </c>
      <c r="D12" s="9" t="s">
        <v>51</v>
      </c>
      <c r="E12" s="85" t="s">
        <v>459</v>
      </c>
      <c r="F12" s="110" t="s">
        <v>54</v>
      </c>
      <c r="G12" s="117" t="s">
        <v>38</v>
      </c>
      <c r="H12" s="32" t="s">
        <v>38</v>
      </c>
      <c r="I12" s="32" t="s">
        <v>38</v>
      </c>
      <c r="J12" s="32" t="s">
        <v>38</v>
      </c>
      <c r="K12" s="32" t="s">
        <v>38</v>
      </c>
      <c r="L12" s="32" t="s">
        <v>38</v>
      </c>
      <c r="M12" s="32" t="s">
        <v>38</v>
      </c>
      <c r="N12" s="131" t="s">
        <v>38</v>
      </c>
      <c r="O12" s="117" t="s">
        <v>38</v>
      </c>
      <c r="P12" s="33" t="s">
        <v>38</v>
      </c>
      <c r="Q12" s="33" t="s">
        <v>38</v>
      </c>
      <c r="R12" s="33" t="s">
        <v>38</v>
      </c>
      <c r="S12" s="33" t="s">
        <v>38</v>
      </c>
      <c r="T12" s="33" t="s">
        <v>38</v>
      </c>
      <c r="U12" s="33" t="s">
        <v>38</v>
      </c>
      <c r="V12" s="212" t="s">
        <v>38</v>
      </c>
      <c r="W12" s="198" t="s">
        <v>435</v>
      </c>
    </row>
    <row r="13" spans="1:23" ht="12.75" customHeight="1" thickBot="1">
      <c r="A13" s="30">
        <v>6</v>
      </c>
      <c r="B13" s="9" t="s">
        <v>215</v>
      </c>
      <c r="C13" s="9" t="s">
        <v>384</v>
      </c>
      <c r="D13" s="9" t="s">
        <v>50</v>
      </c>
      <c r="E13" s="85" t="s">
        <v>459</v>
      </c>
      <c r="F13" s="110" t="s">
        <v>54</v>
      </c>
      <c r="G13" s="117" t="s">
        <v>38</v>
      </c>
      <c r="H13" s="32" t="s">
        <v>38</v>
      </c>
      <c r="I13" s="32" t="s">
        <v>38</v>
      </c>
      <c r="J13" s="32" t="s">
        <v>38</v>
      </c>
      <c r="K13" s="32" t="s">
        <v>38</v>
      </c>
      <c r="L13" s="32" t="s">
        <v>38</v>
      </c>
      <c r="M13" s="32" t="s">
        <v>38</v>
      </c>
      <c r="N13" s="131" t="s">
        <v>38</v>
      </c>
      <c r="O13" s="147" t="s">
        <v>38</v>
      </c>
      <c r="P13" s="213" t="s">
        <v>38</v>
      </c>
      <c r="Q13" s="213" t="s">
        <v>38</v>
      </c>
      <c r="R13" s="213" t="s">
        <v>38</v>
      </c>
      <c r="S13" s="213" t="s">
        <v>38</v>
      </c>
      <c r="T13" s="213" t="s">
        <v>38</v>
      </c>
      <c r="U13" s="213" t="s">
        <v>38</v>
      </c>
      <c r="V13" s="214" t="s">
        <v>38</v>
      </c>
      <c r="W13" s="198" t="s">
        <v>435</v>
      </c>
    </row>
    <row r="14" spans="1:23" ht="21.75" customHeight="1">
      <c r="A14" s="30">
        <v>7</v>
      </c>
      <c r="B14" s="9" t="s">
        <v>354</v>
      </c>
      <c r="C14" s="37" t="s">
        <v>434</v>
      </c>
      <c r="D14" s="19" t="s">
        <v>329</v>
      </c>
      <c r="E14" s="85" t="s">
        <v>460</v>
      </c>
      <c r="F14" s="112" t="s">
        <v>353</v>
      </c>
      <c r="G14" s="118">
        <v>7.66</v>
      </c>
      <c r="H14" s="23">
        <v>0.78</v>
      </c>
      <c r="I14" s="23">
        <v>0.039</v>
      </c>
      <c r="J14" s="24">
        <v>0.019</v>
      </c>
      <c r="K14" s="23">
        <v>0.135</v>
      </c>
      <c r="L14" s="24">
        <v>0.283</v>
      </c>
      <c r="M14" s="32" t="s">
        <v>38</v>
      </c>
      <c r="N14" s="135">
        <v>0.03</v>
      </c>
      <c r="O14" s="113">
        <v>7.6533</v>
      </c>
      <c r="P14" s="116">
        <v>0.5</v>
      </c>
      <c r="Q14" s="116">
        <v>0.0083</v>
      </c>
      <c r="R14" s="116">
        <v>0.0075</v>
      </c>
      <c r="S14" s="116">
        <v>0.1926</v>
      </c>
      <c r="T14" s="115">
        <v>0.471</v>
      </c>
      <c r="U14" s="115">
        <v>0.0165</v>
      </c>
      <c r="V14" s="148">
        <v>0.0173</v>
      </c>
      <c r="W14" s="198" t="s">
        <v>606</v>
      </c>
    </row>
    <row r="15" spans="1:23" ht="23.25" customHeight="1">
      <c r="A15" s="30">
        <v>8</v>
      </c>
      <c r="B15" s="9" t="s">
        <v>352</v>
      </c>
      <c r="C15" s="37" t="s">
        <v>385</v>
      </c>
      <c r="D15" s="19" t="s">
        <v>328</v>
      </c>
      <c r="E15" s="85" t="s">
        <v>459</v>
      </c>
      <c r="F15" s="110" t="s">
        <v>353</v>
      </c>
      <c r="G15" s="118">
        <v>8.53</v>
      </c>
      <c r="H15" s="15" t="s">
        <v>478</v>
      </c>
      <c r="I15" s="23">
        <v>0.029</v>
      </c>
      <c r="J15" s="23">
        <v>0.0055</v>
      </c>
      <c r="K15" s="23">
        <v>0.158</v>
      </c>
      <c r="L15" s="18">
        <v>2.01</v>
      </c>
      <c r="M15" s="32" t="s">
        <v>38</v>
      </c>
      <c r="N15" s="136">
        <v>0.01</v>
      </c>
      <c r="O15" s="118">
        <v>8.4133</v>
      </c>
      <c r="P15" s="23">
        <v>0.5</v>
      </c>
      <c r="Q15" s="23">
        <v>0.0123</v>
      </c>
      <c r="R15" s="23">
        <v>0.0075</v>
      </c>
      <c r="S15" s="23">
        <v>0.2478</v>
      </c>
      <c r="T15" s="23">
        <v>0.4886</v>
      </c>
      <c r="U15" s="23">
        <v>0.0165</v>
      </c>
      <c r="V15" s="146">
        <v>0.0113</v>
      </c>
      <c r="W15" s="198" t="s">
        <v>605</v>
      </c>
    </row>
    <row r="16" spans="1:23" ht="23.25" customHeight="1">
      <c r="A16" s="30">
        <v>9</v>
      </c>
      <c r="B16" s="9" t="s">
        <v>82</v>
      </c>
      <c r="C16" s="9" t="s">
        <v>371</v>
      </c>
      <c r="D16" s="9" t="s">
        <v>80</v>
      </c>
      <c r="E16" s="85" t="s">
        <v>459</v>
      </c>
      <c r="F16" s="110" t="s">
        <v>81</v>
      </c>
      <c r="G16" s="117" t="s">
        <v>38</v>
      </c>
      <c r="H16" s="32" t="s">
        <v>38</v>
      </c>
      <c r="I16" s="32" t="s">
        <v>38</v>
      </c>
      <c r="J16" s="32" t="s">
        <v>38</v>
      </c>
      <c r="K16" s="32" t="s">
        <v>38</v>
      </c>
      <c r="L16" s="32" t="s">
        <v>38</v>
      </c>
      <c r="M16" s="32" t="s">
        <v>38</v>
      </c>
      <c r="N16" s="131" t="s">
        <v>38</v>
      </c>
      <c r="O16" s="117" t="s">
        <v>38</v>
      </c>
      <c r="P16" s="33" t="s">
        <v>38</v>
      </c>
      <c r="Q16" s="33" t="s">
        <v>38</v>
      </c>
      <c r="R16" s="33" t="s">
        <v>38</v>
      </c>
      <c r="S16" s="33" t="s">
        <v>38</v>
      </c>
      <c r="T16" s="33" t="s">
        <v>38</v>
      </c>
      <c r="U16" s="33" t="s">
        <v>38</v>
      </c>
      <c r="V16" s="212" t="s">
        <v>38</v>
      </c>
      <c r="W16" s="198" t="s">
        <v>435</v>
      </c>
    </row>
    <row r="17" spans="1:23" ht="25.5" customHeight="1">
      <c r="A17" s="30">
        <v>10</v>
      </c>
      <c r="B17" s="9" t="s">
        <v>83</v>
      </c>
      <c r="C17" s="9" t="s">
        <v>386</v>
      </c>
      <c r="D17" s="9" t="s">
        <v>84</v>
      </c>
      <c r="E17" s="85" t="s">
        <v>459</v>
      </c>
      <c r="F17" s="110" t="s">
        <v>85</v>
      </c>
      <c r="G17" s="117" t="s">
        <v>38</v>
      </c>
      <c r="H17" s="32" t="s">
        <v>38</v>
      </c>
      <c r="I17" s="32" t="s">
        <v>38</v>
      </c>
      <c r="J17" s="32" t="s">
        <v>38</v>
      </c>
      <c r="K17" s="32" t="s">
        <v>38</v>
      </c>
      <c r="L17" s="32" t="s">
        <v>38</v>
      </c>
      <c r="M17" s="32" t="s">
        <v>38</v>
      </c>
      <c r="N17" s="131" t="s">
        <v>38</v>
      </c>
      <c r="O17" s="117" t="s">
        <v>38</v>
      </c>
      <c r="P17" s="33" t="s">
        <v>38</v>
      </c>
      <c r="Q17" s="33" t="s">
        <v>38</v>
      </c>
      <c r="R17" s="33" t="s">
        <v>38</v>
      </c>
      <c r="S17" s="33" t="s">
        <v>38</v>
      </c>
      <c r="T17" s="33" t="s">
        <v>38</v>
      </c>
      <c r="U17" s="33" t="s">
        <v>38</v>
      </c>
      <c r="V17" s="212" t="s">
        <v>38</v>
      </c>
      <c r="W17" s="198" t="s">
        <v>435</v>
      </c>
    </row>
    <row r="18" spans="1:23" ht="33.75" customHeight="1">
      <c r="A18" s="89">
        <v>11</v>
      </c>
      <c r="B18" s="247" t="s">
        <v>309</v>
      </c>
      <c r="C18" s="9" t="s">
        <v>308</v>
      </c>
      <c r="D18" s="9" t="s">
        <v>310</v>
      </c>
      <c r="E18" s="257" t="s">
        <v>459</v>
      </c>
      <c r="F18" s="110" t="s">
        <v>311</v>
      </c>
      <c r="G18" s="120">
        <v>7.67</v>
      </c>
      <c r="H18" s="95">
        <v>3.56</v>
      </c>
      <c r="I18" s="96">
        <v>0.036</v>
      </c>
      <c r="J18" s="94">
        <v>0.011</v>
      </c>
      <c r="K18" s="94">
        <v>0.764</v>
      </c>
      <c r="L18" s="95">
        <v>2.82</v>
      </c>
      <c r="M18" s="97" t="s">
        <v>38</v>
      </c>
      <c r="N18" s="137">
        <v>0.14</v>
      </c>
      <c r="O18" s="118">
        <v>6.234</v>
      </c>
      <c r="P18" s="24">
        <v>1.92</v>
      </c>
      <c r="Q18" s="23">
        <v>0.0216</v>
      </c>
      <c r="R18" s="24">
        <v>0.01266</v>
      </c>
      <c r="S18" s="24">
        <v>0.701</v>
      </c>
      <c r="T18" s="22">
        <v>1.823</v>
      </c>
      <c r="U18" s="24">
        <v>0.02833</v>
      </c>
      <c r="V18" s="119">
        <v>0.073</v>
      </c>
      <c r="W18" s="198" t="s">
        <v>604</v>
      </c>
    </row>
    <row r="19" spans="1:23" ht="22.5" customHeight="1">
      <c r="A19" s="89">
        <v>12</v>
      </c>
      <c r="B19" s="248"/>
      <c r="C19" s="9" t="s">
        <v>479</v>
      </c>
      <c r="D19" s="9" t="s">
        <v>25</v>
      </c>
      <c r="E19" s="258"/>
      <c r="F19" s="110" t="s">
        <v>480</v>
      </c>
      <c r="G19" s="118" t="s">
        <v>481</v>
      </c>
      <c r="H19" s="15" t="s">
        <v>482</v>
      </c>
      <c r="I19" s="23" t="s">
        <v>483</v>
      </c>
      <c r="J19" s="23" t="s">
        <v>484</v>
      </c>
      <c r="K19" s="18" t="s">
        <v>485</v>
      </c>
      <c r="L19" s="18" t="s">
        <v>486</v>
      </c>
      <c r="M19" s="32" t="s">
        <v>38</v>
      </c>
      <c r="N19" s="138" t="s">
        <v>487</v>
      </c>
      <c r="O19" s="117" t="s">
        <v>38</v>
      </c>
      <c r="P19" s="33" t="s">
        <v>38</v>
      </c>
      <c r="Q19" s="33" t="s">
        <v>38</v>
      </c>
      <c r="R19" s="33" t="s">
        <v>38</v>
      </c>
      <c r="S19" s="33" t="s">
        <v>38</v>
      </c>
      <c r="T19" s="33" t="s">
        <v>38</v>
      </c>
      <c r="U19" s="33" t="s">
        <v>38</v>
      </c>
      <c r="V19" s="212" t="s">
        <v>38</v>
      </c>
      <c r="W19" s="198" t="s">
        <v>435</v>
      </c>
    </row>
    <row r="20" spans="1:23" ht="24" customHeight="1">
      <c r="A20" s="30">
        <v>13</v>
      </c>
      <c r="B20" s="43" t="s">
        <v>86</v>
      </c>
      <c r="C20" s="9" t="s">
        <v>387</v>
      </c>
      <c r="D20" s="9" t="s">
        <v>87</v>
      </c>
      <c r="E20" s="85" t="s">
        <v>459</v>
      </c>
      <c r="F20" s="111" t="s">
        <v>88</v>
      </c>
      <c r="G20" s="121" t="s">
        <v>489</v>
      </c>
      <c r="H20" s="15" t="s">
        <v>492</v>
      </c>
      <c r="I20" s="23" t="s">
        <v>491</v>
      </c>
      <c r="J20" s="23" t="s">
        <v>484</v>
      </c>
      <c r="K20" s="23" t="s">
        <v>493</v>
      </c>
      <c r="L20" s="23" t="s">
        <v>488</v>
      </c>
      <c r="M20" s="32" t="s">
        <v>38</v>
      </c>
      <c r="N20" s="138" t="s">
        <v>490</v>
      </c>
      <c r="O20" s="121" t="s">
        <v>522</v>
      </c>
      <c r="P20" s="24" t="s">
        <v>523</v>
      </c>
      <c r="Q20" s="23" t="s">
        <v>524</v>
      </c>
      <c r="R20" s="23" t="s">
        <v>484</v>
      </c>
      <c r="S20" s="24" t="s">
        <v>525</v>
      </c>
      <c r="T20" s="22" t="s">
        <v>532</v>
      </c>
      <c r="U20" s="23" t="s">
        <v>527</v>
      </c>
      <c r="V20" s="119" t="s">
        <v>526</v>
      </c>
      <c r="W20" s="198" t="s">
        <v>603</v>
      </c>
    </row>
    <row r="21" spans="1:23" ht="24" customHeight="1">
      <c r="A21" s="30">
        <v>14</v>
      </c>
      <c r="B21" s="9" t="s">
        <v>89</v>
      </c>
      <c r="C21" s="9" t="s">
        <v>388</v>
      </c>
      <c r="D21" s="9" t="s">
        <v>90</v>
      </c>
      <c r="E21" s="85" t="s">
        <v>459</v>
      </c>
      <c r="F21" s="111" t="s">
        <v>91</v>
      </c>
      <c r="G21" s="122" t="s">
        <v>38</v>
      </c>
      <c r="H21" s="25" t="s">
        <v>38</v>
      </c>
      <c r="I21" s="25" t="s">
        <v>38</v>
      </c>
      <c r="J21" s="25" t="s">
        <v>38</v>
      </c>
      <c r="K21" s="25" t="s">
        <v>38</v>
      </c>
      <c r="L21" s="25" t="s">
        <v>38</v>
      </c>
      <c r="M21" s="25" t="s">
        <v>38</v>
      </c>
      <c r="N21" s="139" t="s">
        <v>38</v>
      </c>
      <c r="O21" s="122" t="s">
        <v>38</v>
      </c>
      <c r="P21" s="33" t="s">
        <v>38</v>
      </c>
      <c r="Q21" s="33" t="s">
        <v>38</v>
      </c>
      <c r="R21" s="33" t="s">
        <v>38</v>
      </c>
      <c r="S21" s="33" t="s">
        <v>38</v>
      </c>
      <c r="T21" s="33" t="s">
        <v>38</v>
      </c>
      <c r="U21" s="33" t="s">
        <v>38</v>
      </c>
      <c r="V21" s="212" t="s">
        <v>38</v>
      </c>
      <c r="W21" s="198" t="s">
        <v>435</v>
      </c>
    </row>
    <row r="22" spans="1:23" ht="54" customHeight="1" thickBot="1">
      <c r="A22" s="30">
        <v>15</v>
      </c>
      <c r="B22" s="9" t="s">
        <v>92</v>
      </c>
      <c r="C22" s="9" t="s">
        <v>389</v>
      </c>
      <c r="D22" s="9" t="s">
        <v>93</v>
      </c>
      <c r="E22" s="85" t="s">
        <v>459</v>
      </c>
      <c r="F22" s="111" t="s">
        <v>94</v>
      </c>
      <c r="G22" s="123" t="s">
        <v>494</v>
      </c>
      <c r="H22" s="124" t="s">
        <v>497</v>
      </c>
      <c r="I22" s="125" t="s">
        <v>491</v>
      </c>
      <c r="J22" s="125" t="s">
        <v>484</v>
      </c>
      <c r="K22" s="125" t="s">
        <v>493</v>
      </c>
      <c r="L22" s="124" t="s">
        <v>495</v>
      </c>
      <c r="M22" s="126" t="s">
        <v>38</v>
      </c>
      <c r="N22" s="140" t="s">
        <v>496</v>
      </c>
      <c r="O22" s="123" t="s">
        <v>528</v>
      </c>
      <c r="P22" s="211" t="s">
        <v>531</v>
      </c>
      <c r="Q22" s="211" t="s">
        <v>529</v>
      </c>
      <c r="R22" s="125" t="s">
        <v>484</v>
      </c>
      <c r="S22" s="150" t="s">
        <v>530</v>
      </c>
      <c r="T22" s="211" t="s">
        <v>533</v>
      </c>
      <c r="U22" s="125" t="s">
        <v>534</v>
      </c>
      <c r="V22" s="151" t="s">
        <v>535</v>
      </c>
      <c r="W22" s="200" t="s">
        <v>602</v>
      </c>
    </row>
    <row r="23" spans="1:23" ht="18.75" customHeight="1" thickBot="1">
      <c r="A23" s="7"/>
      <c r="B23" s="249" t="s">
        <v>477</v>
      </c>
      <c r="C23" s="250"/>
      <c r="D23" s="250"/>
      <c r="E23" s="250"/>
      <c r="F23" s="250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2"/>
    </row>
    <row r="24" spans="1:23" ht="24">
      <c r="A24" s="86">
        <v>16</v>
      </c>
      <c r="B24" s="101" t="s">
        <v>519</v>
      </c>
      <c r="C24" s="9" t="s">
        <v>498</v>
      </c>
      <c r="D24" s="9" t="s">
        <v>17</v>
      </c>
      <c r="E24" s="87" t="s">
        <v>463</v>
      </c>
      <c r="F24" s="153" t="s">
        <v>55</v>
      </c>
      <c r="G24" s="154" t="s">
        <v>38</v>
      </c>
      <c r="H24" s="114" t="s">
        <v>38</v>
      </c>
      <c r="I24" s="114" t="s">
        <v>38</v>
      </c>
      <c r="J24" s="114" t="s">
        <v>38</v>
      </c>
      <c r="K24" s="114" t="s">
        <v>38</v>
      </c>
      <c r="L24" s="114" t="s">
        <v>38</v>
      </c>
      <c r="M24" s="114" t="s">
        <v>38</v>
      </c>
      <c r="N24" s="155" t="s">
        <v>38</v>
      </c>
      <c r="O24" s="175">
        <v>4.4262</v>
      </c>
      <c r="P24" s="176">
        <v>2.6257</v>
      </c>
      <c r="Q24" s="177">
        <v>0.1718</v>
      </c>
      <c r="R24" s="178">
        <v>0.114</v>
      </c>
      <c r="S24" s="176">
        <v>2.3241</v>
      </c>
      <c r="T24" s="178">
        <v>3.5242</v>
      </c>
      <c r="U24" s="178">
        <v>0.6947</v>
      </c>
      <c r="V24" s="179">
        <v>0.9128</v>
      </c>
      <c r="W24" s="197" t="s">
        <v>435</v>
      </c>
    </row>
    <row r="25" spans="1:23" ht="12.75">
      <c r="A25" s="30">
        <v>17</v>
      </c>
      <c r="B25" s="9" t="s">
        <v>367</v>
      </c>
      <c r="C25" s="37" t="s">
        <v>390</v>
      </c>
      <c r="D25" s="19" t="s">
        <v>339</v>
      </c>
      <c r="E25" s="83" t="s">
        <v>459</v>
      </c>
      <c r="F25" s="110" t="s">
        <v>366</v>
      </c>
      <c r="G25" s="122" t="s">
        <v>38</v>
      </c>
      <c r="H25" s="25" t="s">
        <v>38</v>
      </c>
      <c r="I25" s="25" t="s">
        <v>38</v>
      </c>
      <c r="J25" s="25" t="s">
        <v>38</v>
      </c>
      <c r="K25" s="25" t="s">
        <v>38</v>
      </c>
      <c r="L25" s="25" t="s">
        <v>38</v>
      </c>
      <c r="M25" s="25" t="s">
        <v>38</v>
      </c>
      <c r="N25" s="149" t="s">
        <v>38</v>
      </c>
      <c r="O25" s="180">
        <v>6.02</v>
      </c>
      <c r="P25" s="94" t="s">
        <v>537</v>
      </c>
      <c r="Q25" s="96" t="s">
        <v>526</v>
      </c>
      <c r="R25" s="96" t="s">
        <v>484</v>
      </c>
      <c r="S25" s="96" t="s">
        <v>538</v>
      </c>
      <c r="T25" s="96" t="s">
        <v>539</v>
      </c>
      <c r="U25" s="33" t="s">
        <v>38</v>
      </c>
      <c r="V25" s="212" t="s">
        <v>38</v>
      </c>
      <c r="W25" s="198" t="s">
        <v>435</v>
      </c>
    </row>
    <row r="26" spans="1:23" ht="24">
      <c r="A26" s="30">
        <v>18</v>
      </c>
      <c r="B26" s="9" t="s">
        <v>365</v>
      </c>
      <c r="C26" s="36" t="s">
        <v>391</v>
      </c>
      <c r="D26" s="19" t="s">
        <v>338</v>
      </c>
      <c r="E26" s="83" t="s">
        <v>464</v>
      </c>
      <c r="F26" s="110" t="s">
        <v>366</v>
      </c>
      <c r="G26" s="122" t="s">
        <v>38</v>
      </c>
      <c r="H26" s="25" t="s">
        <v>38</v>
      </c>
      <c r="I26" s="25" t="s">
        <v>38</v>
      </c>
      <c r="J26" s="25" t="s">
        <v>38</v>
      </c>
      <c r="K26" s="25" t="s">
        <v>38</v>
      </c>
      <c r="L26" s="25" t="s">
        <v>38</v>
      </c>
      <c r="M26" s="25" t="s">
        <v>38</v>
      </c>
      <c r="N26" s="149" t="s">
        <v>38</v>
      </c>
      <c r="O26" s="165">
        <v>3.36</v>
      </c>
      <c r="P26" s="96" t="s">
        <v>540</v>
      </c>
      <c r="Q26" s="96" t="s">
        <v>483</v>
      </c>
      <c r="R26" s="96" t="s">
        <v>534</v>
      </c>
      <c r="S26" s="96" t="s">
        <v>541</v>
      </c>
      <c r="T26" s="96" t="s">
        <v>542</v>
      </c>
      <c r="U26" s="96" t="s">
        <v>543</v>
      </c>
      <c r="V26" s="172" t="s">
        <v>544</v>
      </c>
      <c r="W26" s="198" t="s">
        <v>435</v>
      </c>
    </row>
    <row r="27" spans="1:23" ht="21.75" customHeight="1">
      <c r="A27" s="30">
        <v>19</v>
      </c>
      <c r="B27" s="9" t="s">
        <v>12</v>
      </c>
      <c r="C27" s="19" t="s">
        <v>96</v>
      </c>
      <c r="D27" s="9" t="s">
        <v>39</v>
      </c>
      <c r="E27" s="85" t="s">
        <v>465</v>
      </c>
      <c r="F27" s="111" t="s">
        <v>96</v>
      </c>
      <c r="G27" s="156">
        <v>8.84</v>
      </c>
      <c r="H27" s="95">
        <v>5.01</v>
      </c>
      <c r="I27" s="93">
        <v>0.07</v>
      </c>
      <c r="J27" s="96">
        <v>0.0075</v>
      </c>
      <c r="K27" s="93">
        <v>0.16</v>
      </c>
      <c r="L27" s="93">
        <v>1</v>
      </c>
      <c r="M27" s="99" t="s">
        <v>38</v>
      </c>
      <c r="N27" s="157">
        <v>0.11</v>
      </c>
      <c r="O27" s="120">
        <v>6.624</v>
      </c>
      <c r="P27" s="152">
        <v>5.4233</v>
      </c>
      <c r="Q27" s="152">
        <v>0.4936</v>
      </c>
      <c r="R27" s="96">
        <v>0.0146</v>
      </c>
      <c r="S27" s="96">
        <v>0.0911</v>
      </c>
      <c r="T27" s="94">
        <v>1.4883</v>
      </c>
      <c r="U27" s="152">
        <v>0.0615</v>
      </c>
      <c r="V27" s="181">
        <v>0.1453</v>
      </c>
      <c r="W27" s="199" t="s">
        <v>601</v>
      </c>
    </row>
    <row r="28" spans="1:23" ht="30" customHeight="1">
      <c r="A28" s="30">
        <v>20</v>
      </c>
      <c r="B28" s="9" t="s">
        <v>288</v>
      </c>
      <c r="C28" s="19" t="s">
        <v>286</v>
      </c>
      <c r="D28" s="9" t="s">
        <v>287</v>
      </c>
      <c r="E28" s="83" t="s">
        <v>459</v>
      </c>
      <c r="F28" s="111" t="s">
        <v>56</v>
      </c>
      <c r="G28" s="158">
        <v>5.19</v>
      </c>
      <c r="H28" s="18">
        <v>4.25</v>
      </c>
      <c r="I28" s="18">
        <v>0.604</v>
      </c>
      <c r="J28" s="22">
        <v>0.096</v>
      </c>
      <c r="K28" s="18">
        <v>2.18</v>
      </c>
      <c r="L28" s="18">
        <v>4.56</v>
      </c>
      <c r="M28" s="25" t="s">
        <v>38</v>
      </c>
      <c r="N28" s="159">
        <v>0.59</v>
      </c>
      <c r="O28" s="158">
        <v>4.48</v>
      </c>
      <c r="P28" s="22">
        <v>6.3</v>
      </c>
      <c r="Q28" s="22">
        <v>0.8573</v>
      </c>
      <c r="R28" s="22">
        <v>0.2086</v>
      </c>
      <c r="S28" s="22">
        <v>1.8438</v>
      </c>
      <c r="T28" s="22">
        <v>5.3933</v>
      </c>
      <c r="U28" s="22">
        <v>0.4386</v>
      </c>
      <c r="V28" s="173">
        <v>0.7136</v>
      </c>
      <c r="W28" s="198" t="s">
        <v>435</v>
      </c>
    </row>
    <row r="29" spans="1:23" ht="12.75">
      <c r="A29" s="30">
        <v>21</v>
      </c>
      <c r="B29" s="9" t="s">
        <v>285</v>
      </c>
      <c r="C29" s="19" t="s">
        <v>502</v>
      </c>
      <c r="D29" s="52" t="s">
        <v>196</v>
      </c>
      <c r="E29" s="83" t="s">
        <v>459</v>
      </c>
      <c r="F29" s="111" t="s">
        <v>56</v>
      </c>
      <c r="G29" s="158">
        <v>5.45</v>
      </c>
      <c r="H29" s="160">
        <v>345</v>
      </c>
      <c r="I29" s="18">
        <v>1.12</v>
      </c>
      <c r="J29" s="18">
        <v>0.084</v>
      </c>
      <c r="K29" s="23">
        <v>0.439</v>
      </c>
      <c r="L29" s="18">
        <v>2.63</v>
      </c>
      <c r="M29" s="25" t="s">
        <v>38</v>
      </c>
      <c r="N29" s="159">
        <v>0.268</v>
      </c>
      <c r="O29" s="158">
        <v>4.074</v>
      </c>
      <c r="P29" s="182">
        <v>6.63</v>
      </c>
      <c r="Q29" s="22">
        <v>0.6076</v>
      </c>
      <c r="R29" s="22">
        <v>0.1171</v>
      </c>
      <c r="S29" s="94">
        <v>0.589</v>
      </c>
      <c r="T29" s="22">
        <v>4.47</v>
      </c>
      <c r="U29" s="22">
        <v>0.3268</v>
      </c>
      <c r="V29" s="173">
        <v>0.4653</v>
      </c>
      <c r="W29" s="202" t="s">
        <v>600</v>
      </c>
    </row>
    <row r="30" spans="1:23" ht="12.75" customHeight="1">
      <c r="A30" s="89">
        <v>22</v>
      </c>
      <c r="B30" s="247" t="s">
        <v>219</v>
      </c>
      <c r="C30" s="19" t="s">
        <v>18</v>
      </c>
      <c r="D30" s="9" t="s">
        <v>393</v>
      </c>
      <c r="E30" s="257" t="s">
        <v>464</v>
      </c>
      <c r="F30" s="111" t="s">
        <v>56</v>
      </c>
      <c r="G30" s="122" t="s">
        <v>38</v>
      </c>
      <c r="H30" s="25" t="s">
        <v>38</v>
      </c>
      <c r="I30" s="25" t="s">
        <v>38</v>
      </c>
      <c r="J30" s="25" t="s">
        <v>38</v>
      </c>
      <c r="K30" s="25" t="s">
        <v>38</v>
      </c>
      <c r="L30" s="25" t="s">
        <v>38</v>
      </c>
      <c r="M30" s="25" t="s">
        <v>38</v>
      </c>
      <c r="N30" s="149" t="s">
        <v>38</v>
      </c>
      <c r="O30" s="158">
        <v>4.914</v>
      </c>
      <c r="P30" s="96">
        <v>1.05</v>
      </c>
      <c r="Q30" s="94">
        <v>0.0336</v>
      </c>
      <c r="R30" s="94">
        <v>0.0335</v>
      </c>
      <c r="S30" s="96">
        <v>0.675</v>
      </c>
      <c r="T30" s="94">
        <v>1.7033</v>
      </c>
      <c r="U30" s="94">
        <v>0.1355</v>
      </c>
      <c r="V30" s="183">
        <v>0.2496</v>
      </c>
      <c r="W30" s="198" t="s">
        <v>435</v>
      </c>
    </row>
    <row r="31" spans="1:23" ht="12.75" customHeight="1">
      <c r="A31" s="89">
        <v>23</v>
      </c>
      <c r="B31" s="248"/>
      <c r="C31" s="19" t="s">
        <v>500</v>
      </c>
      <c r="D31" s="9" t="s">
        <v>112</v>
      </c>
      <c r="E31" s="258"/>
      <c r="F31" s="111" t="s">
        <v>501</v>
      </c>
      <c r="G31" s="118">
        <v>6.31</v>
      </c>
      <c r="H31" s="23">
        <v>0.717</v>
      </c>
      <c r="I31" s="15">
        <v>0.06</v>
      </c>
      <c r="J31" s="23">
        <v>0.014</v>
      </c>
      <c r="K31" s="15">
        <v>1.61</v>
      </c>
      <c r="L31" s="15">
        <v>2.04</v>
      </c>
      <c r="M31" s="25" t="s">
        <v>38</v>
      </c>
      <c r="N31" s="146">
        <v>0.094</v>
      </c>
      <c r="O31" s="165" t="s">
        <v>545</v>
      </c>
      <c r="P31" s="96" t="s">
        <v>546</v>
      </c>
      <c r="Q31" s="96" t="s">
        <v>547</v>
      </c>
      <c r="R31" s="96" t="s">
        <v>548</v>
      </c>
      <c r="S31" s="96" t="s">
        <v>549</v>
      </c>
      <c r="T31" s="94" t="s">
        <v>550</v>
      </c>
      <c r="U31" s="96" t="s">
        <v>551</v>
      </c>
      <c r="V31" s="172" t="s">
        <v>552</v>
      </c>
      <c r="W31" s="202" t="s">
        <v>599</v>
      </c>
    </row>
    <row r="32" spans="1:23" ht="21.75" customHeight="1">
      <c r="A32" s="30">
        <v>24</v>
      </c>
      <c r="B32" s="9" t="s">
        <v>11</v>
      </c>
      <c r="C32" s="19" t="s">
        <v>97</v>
      </c>
      <c r="D32" s="9" t="s">
        <v>19</v>
      </c>
      <c r="E32" s="83" t="s">
        <v>465</v>
      </c>
      <c r="F32" s="111" t="s">
        <v>20</v>
      </c>
      <c r="G32" s="118">
        <v>7.41</v>
      </c>
      <c r="H32" s="15">
        <v>3.95</v>
      </c>
      <c r="I32" s="15">
        <v>0.169</v>
      </c>
      <c r="J32" s="23">
        <v>0.021</v>
      </c>
      <c r="K32" s="18">
        <v>0.259</v>
      </c>
      <c r="L32" s="15">
        <v>1.57</v>
      </c>
      <c r="M32" s="25" t="s">
        <v>38</v>
      </c>
      <c r="N32" s="159">
        <v>0.204</v>
      </c>
      <c r="O32" s="162">
        <v>7.292</v>
      </c>
      <c r="P32" s="22">
        <v>6.03</v>
      </c>
      <c r="Q32" s="23">
        <v>0.0975</v>
      </c>
      <c r="R32" s="23">
        <v>0.0055</v>
      </c>
      <c r="S32" s="23">
        <v>0.0182</v>
      </c>
      <c r="T32" s="24">
        <v>1.39</v>
      </c>
      <c r="U32" s="23">
        <v>0.0097</v>
      </c>
      <c r="V32" s="119">
        <v>0.0745</v>
      </c>
      <c r="W32" s="202" t="s">
        <v>598</v>
      </c>
    </row>
    <row r="33" spans="1:23" ht="24.75" customHeight="1">
      <c r="A33" s="30">
        <v>25</v>
      </c>
      <c r="B33" s="9" t="s">
        <v>1</v>
      </c>
      <c r="C33" s="19" t="s">
        <v>312</v>
      </c>
      <c r="D33" s="9" t="s">
        <v>216</v>
      </c>
      <c r="E33" s="83" t="s">
        <v>463</v>
      </c>
      <c r="F33" s="111" t="s">
        <v>57</v>
      </c>
      <c r="G33" s="121">
        <v>7.21</v>
      </c>
      <c r="H33" s="16">
        <v>1.98</v>
      </c>
      <c r="I33" s="16">
        <v>0.107</v>
      </c>
      <c r="J33" s="18">
        <v>0.064</v>
      </c>
      <c r="K33" s="18">
        <v>2.69</v>
      </c>
      <c r="L33" s="18">
        <v>3.69</v>
      </c>
      <c r="M33" s="25" t="s">
        <v>38</v>
      </c>
      <c r="N33" s="146">
        <v>0.106</v>
      </c>
      <c r="O33" s="118">
        <v>5.03</v>
      </c>
      <c r="P33" s="24">
        <v>4.0633</v>
      </c>
      <c r="Q33" s="23">
        <v>0.084</v>
      </c>
      <c r="R33" s="24">
        <v>0.0381</v>
      </c>
      <c r="S33" s="22">
        <v>3.9133</v>
      </c>
      <c r="T33" s="22">
        <v>5.2866</v>
      </c>
      <c r="U33" s="23">
        <v>0.0266</v>
      </c>
      <c r="V33" s="146">
        <v>0.093</v>
      </c>
      <c r="W33" s="202" t="s">
        <v>597</v>
      </c>
    </row>
    <row r="34" spans="1:23" ht="12.75" customHeight="1">
      <c r="A34" s="30">
        <v>26</v>
      </c>
      <c r="B34" s="9" t="s">
        <v>10</v>
      </c>
      <c r="C34" s="19" t="s">
        <v>503</v>
      </c>
      <c r="D34" s="9" t="s">
        <v>21</v>
      </c>
      <c r="E34" s="83" t="s">
        <v>466</v>
      </c>
      <c r="F34" s="111" t="s">
        <v>58</v>
      </c>
      <c r="G34" s="122" t="s">
        <v>38</v>
      </c>
      <c r="H34" s="32" t="s">
        <v>38</v>
      </c>
      <c r="I34" s="32" t="s">
        <v>38</v>
      </c>
      <c r="J34" s="33" t="s">
        <v>38</v>
      </c>
      <c r="K34" s="33" t="s">
        <v>38</v>
      </c>
      <c r="L34" s="32" t="s">
        <v>38</v>
      </c>
      <c r="M34" s="33" t="s">
        <v>38</v>
      </c>
      <c r="N34" s="145" t="s">
        <v>38</v>
      </c>
      <c r="O34" s="122" t="s">
        <v>38</v>
      </c>
      <c r="P34" s="33" t="s">
        <v>38</v>
      </c>
      <c r="Q34" s="33" t="s">
        <v>38</v>
      </c>
      <c r="R34" s="33" t="s">
        <v>38</v>
      </c>
      <c r="S34" s="33" t="s">
        <v>38</v>
      </c>
      <c r="T34" s="33" t="s">
        <v>38</v>
      </c>
      <c r="U34" s="33" t="s">
        <v>38</v>
      </c>
      <c r="V34" s="212" t="s">
        <v>38</v>
      </c>
      <c r="W34" s="198" t="s">
        <v>435</v>
      </c>
    </row>
    <row r="35" spans="1:23" ht="12.75" customHeight="1">
      <c r="A35" s="30">
        <v>27</v>
      </c>
      <c r="B35" s="9" t="s">
        <v>9</v>
      </c>
      <c r="C35" s="19" t="s">
        <v>315</v>
      </c>
      <c r="D35" s="9" t="s">
        <v>22</v>
      </c>
      <c r="E35" s="83" t="s">
        <v>466</v>
      </c>
      <c r="F35" s="111" t="s">
        <v>217</v>
      </c>
      <c r="G35" s="122" t="s">
        <v>38</v>
      </c>
      <c r="H35" s="32" t="s">
        <v>38</v>
      </c>
      <c r="I35" s="32" t="s">
        <v>38</v>
      </c>
      <c r="J35" s="33" t="s">
        <v>38</v>
      </c>
      <c r="K35" s="33" t="s">
        <v>38</v>
      </c>
      <c r="L35" s="32" t="s">
        <v>38</v>
      </c>
      <c r="M35" s="33" t="s">
        <v>38</v>
      </c>
      <c r="N35" s="145" t="s">
        <v>38</v>
      </c>
      <c r="O35" s="122" t="s">
        <v>38</v>
      </c>
      <c r="P35" s="33" t="s">
        <v>38</v>
      </c>
      <c r="Q35" s="33" t="s">
        <v>38</v>
      </c>
      <c r="R35" s="33" t="s">
        <v>38</v>
      </c>
      <c r="S35" s="33" t="s">
        <v>38</v>
      </c>
      <c r="T35" s="33" t="s">
        <v>38</v>
      </c>
      <c r="U35" s="33" t="s">
        <v>38</v>
      </c>
      <c r="V35" s="212" t="s">
        <v>38</v>
      </c>
      <c r="W35" s="198" t="s">
        <v>435</v>
      </c>
    </row>
    <row r="36" spans="1:23" ht="24" customHeight="1">
      <c r="A36" s="30">
        <v>28</v>
      </c>
      <c r="B36" s="247" t="s">
        <v>197</v>
      </c>
      <c r="C36" s="19" t="s">
        <v>504</v>
      </c>
      <c r="D36" s="52" t="s">
        <v>218</v>
      </c>
      <c r="E36" s="83" t="s">
        <v>464</v>
      </c>
      <c r="F36" s="111" t="s">
        <v>189</v>
      </c>
      <c r="G36" s="158">
        <v>3.62</v>
      </c>
      <c r="H36" s="16">
        <v>1.358</v>
      </c>
      <c r="I36" s="16">
        <v>0.024</v>
      </c>
      <c r="J36" s="22">
        <v>0.0075</v>
      </c>
      <c r="K36" s="16">
        <v>0.066</v>
      </c>
      <c r="L36" s="23">
        <v>0.635</v>
      </c>
      <c r="M36" s="33" t="s">
        <v>38</v>
      </c>
      <c r="N36" s="161">
        <v>0.208</v>
      </c>
      <c r="O36" s="118">
        <v>5.0333</v>
      </c>
      <c r="P36" s="23">
        <v>1.69</v>
      </c>
      <c r="Q36" s="23">
        <v>0.0343</v>
      </c>
      <c r="R36" s="24">
        <v>0.051</v>
      </c>
      <c r="S36" s="23">
        <v>0.0485</v>
      </c>
      <c r="T36" s="24">
        <v>1.0296</v>
      </c>
      <c r="U36" s="22">
        <v>0.2316</v>
      </c>
      <c r="V36" s="173">
        <v>0.3726</v>
      </c>
      <c r="W36" s="202" t="s">
        <v>553</v>
      </c>
    </row>
    <row r="37" spans="1:23" s="4" customFormat="1" ht="21" customHeight="1">
      <c r="A37" s="30">
        <v>29</v>
      </c>
      <c r="B37" s="248"/>
      <c r="C37" s="19" t="s">
        <v>236</v>
      </c>
      <c r="D37" s="52" t="s">
        <v>237</v>
      </c>
      <c r="E37" s="85" t="s">
        <v>554</v>
      </c>
      <c r="F37" s="111" t="s">
        <v>236</v>
      </c>
      <c r="G37" s="162">
        <v>6.61</v>
      </c>
      <c r="H37" s="18">
        <v>23.34</v>
      </c>
      <c r="I37" s="15">
        <v>0.046</v>
      </c>
      <c r="J37" s="23">
        <v>0.019</v>
      </c>
      <c r="K37" s="16">
        <v>0.734</v>
      </c>
      <c r="L37" s="15">
        <v>1.303</v>
      </c>
      <c r="M37" s="33" t="s">
        <v>38</v>
      </c>
      <c r="N37" s="159">
        <v>0.436</v>
      </c>
      <c r="O37" s="162" t="s">
        <v>555</v>
      </c>
      <c r="P37" s="24" t="s">
        <v>556</v>
      </c>
      <c r="Q37" s="24" t="s">
        <v>557</v>
      </c>
      <c r="R37" s="23" t="s">
        <v>484</v>
      </c>
      <c r="S37" s="22" t="s">
        <v>558</v>
      </c>
      <c r="T37" s="22" t="s">
        <v>559</v>
      </c>
      <c r="U37" s="22" t="s">
        <v>560</v>
      </c>
      <c r="V37" s="173" t="s">
        <v>561</v>
      </c>
      <c r="W37" s="202" t="s">
        <v>562</v>
      </c>
    </row>
    <row r="38" spans="1:23" ht="23.25" customHeight="1">
      <c r="A38" s="30">
        <v>30</v>
      </c>
      <c r="B38" s="247" t="s">
        <v>437</v>
      </c>
      <c r="C38" s="19" t="s">
        <v>24</v>
      </c>
      <c r="D38" s="9" t="s">
        <v>23</v>
      </c>
      <c r="E38" s="83" t="s">
        <v>464</v>
      </c>
      <c r="F38" s="111" t="s">
        <v>59</v>
      </c>
      <c r="G38" s="162">
        <v>6.35</v>
      </c>
      <c r="H38" s="15" t="s">
        <v>506</v>
      </c>
      <c r="I38" s="16">
        <v>0.045</v>
      </c>
      <c r="J38" s="24">
        <v>0.048</v>
      </c>
      <c r="K38" s="18">
        <v>6.71</v>
      </c>
      <c r="L38" s="18" t="s">
        <v>508</v>
      </c>
      <c r="M38" s="33" t="s">
        <v>38</v>
      </c>
      <c r="N38" s="146" t="s">
        <v>507</v>
      </c>
      <c r="O38" s="118">
        <v>5.2725</v>
      </c>
      <c r="P38" s="24">
        <v>2.045</v>
      </c>
      <c r="Q38" s="23">
        <v>0.01</v>
      </c>
      <c r="R38" s="23">
        <v>0.0192</v>
      </c>
      <c r="S38" s="22">
        <v>4.91</v>
      </c>
      <c r="T38" s="22">
        <v>7.1</v>
      </c>
      <c r="U38" s="22">
        <v>0.242</v>
      </c>
      <c r="V38" s="173">
        <v>0.319</v>
      </c>
      <c r="W38" s="202" t="s">
        <v>596</v>
      </c>
    </row>
    <row r="39" spans="1:23" ht="12.75" customHeight="1">
      <c r="A39" s="30">
        <v>31</v>
      </c>
      <c r="B39" s="248"/>
      <c r="C39" s="19" t="s">
        <v>396</v>
      </c>
      <c r="D39" s="9" t="s">
        <v>25</v>
      </c>
      <c r="E39" s="83" t="s">
        <v>464</v>
      </c>
      <c r="F39" s="111" t="s">
        <v>59</v>
      </c>
      <c r="G39" s="122" t="s">
        <v>38</v>
      </c>
      <c r="H39" s="32" t="s">
        <v>38</v>
      </c>
      <c r="I39" s="32" t="s">
        <v>38</v>
      </c>
      <c r="J39" s="33" t="s">
        <v>38</v>
      </c>
      <c r="K39" s="32" t="s">
        <v>38</v>
      </c>
      <c r="L39" s="32" t="s">
        <v>38</v>
      </c>
      <c r="M39" s="33" t="s">
        <v>38</v>
      </c>
      <c r="N39" s="145" t="s">
        <v>38</v>
      </c>
      <c r="O39" s="122" t="s">
        <v>38</v>
      </c>
      <c r="P39" s="33" t="s">
        <v>38</v>
      </c>
      <c r="Q39" s="33" t="s">
        <v>38</v>
      </c>
      <c r="R39" s="33" t="s">
        <v>38</v>
      </c>
      <c r="S39" s="33" t="s">
        <v>38</v>
      </c>
      <c r="T39" s="33" t="s">
        <v>38</v>
      </c>
      <c r="U39" s="33" t="s">
        <v>38</v>
      </c>
      <c r="V39" s="212" t="s">
        <v>38</v>
      </c>
      <c r="W39" s="198" t="s">
        <v>435</v>
      </c>
    </row>
    <row r="40" spans="1:23" ht="21.75" customHeight="1">
      <c r="A40" s="89">
        <v>32</v>
      </c>
      <c r="B40" s="247" t="s">
        <v>4</v>
      </c>
      <c r="C40" s="19" t="s">
        <v>32</v>
      </c>
      <c r="D40" s="9" t="s">
        <v>220</v>
      </c>
      <c r="E40" s="283" t="s">
        <v>464</v>
      </c>
      <c r="F40" s="111" t="s">
        <v>59</v>
      </c>
      <c r="G40" s="162">
        <v>6.45</v>
      </c>
      <c r="H40" s="16">
        <v>0.72</v>
      </c>
      <c r="I40" s="16">
        <v>0.072</v>
      </c>
      <c r="J40" s="18">
        <v>0.09</v>
      </c>
      <c r="K40" s="18">
        <v>9.01</v>
      </c>
      <c r="L40" s="18">
        <v>11.25</v>
      </c>
      <c r="M40" s="33" t="s">
        <v>38</v>
      </c>
      <c r="N40" s="159">
        <v>0.584</v>
      </c>
      <c r="O40" s="118">
        <v>5.592</v>
      </c>
      <c r="P40" s="24">
        <v>2.75</v>
      </c>
      <c r="Q40" s="23">
        <v>0.1083</v>
      </c>
      <c r="R40" s="22">
        <v>0.0843</v>
      </c>
      <c r="S40" s="22">
        <v>9.1133</v>
      </c>
      <c r="T40" s="22">
        <v>10.91</v>
      </c>
      <c r="U40" s="22">
        <v>0.46</v>
      </c>
      <c r="V40" s="173">
        <v>0.661</v>
      </c>
      <c r="W40" s="199" t="s">
        <v>563</v>
      </c>
    </row>
    <row r="41" spans="1:23" ht="21.75" customHeight="1">
      <c r="A41" s="89">
        <v>33</v>
      </c>
      <c r="B41" s="248"/>
      <c r="C41" s="19" t="s">
        <v>509</v>
      </c>
      <c r="D41" s="9" t="s">
        <v>40</v>
      </c>
      <c r="E41" s="284"/>
      <c r="F41" s="111" t="s">
        <v>59</v>
      </c>
      <c r="G41" s="156">
        <v>7.22</v>
      </c>
      <c r="H41" s="98">
        <v>1.98</v>
      </c>
      <c r="I41" s="98">
        <v>0.06</v>
      </c>
      <c r="J41" s="95">
        <v>0.222</v>
      </c>
      <c r="K41" s="95">
        <v>8.41</v>
      </c>
      <c r="L41" s="95">
        <v>12.17</v>
      </c>
      <c r="M41" s="100" t="s">
        <v>38</v>
      </c>
      <c r="N41" s="157">
        <v>0.779</v>
      </c>
      <c r="O41" s="162">
        <v>8.3533</v>
      </c>
      <c r="P41" s="24">
        <v>2.4766</v>
      </c>
      <c r="Q41" s="23">
        <v>0.1203</v>
      </c>
      <c r="R41" s="24">
        <v>0.0498</v>
      </c>
      <c r="S41" s="22">
        <v>9.2233</v>
      </c>
      <c r="T41" s="22">
        <v>11.1666</v>
      </c>
      <c r="U41" s="22">
        <v>0.6036</v>
      </c>
      <c r="V41" s="173">
        <v>0.7306</v>
      </c>
      <c r="W41" s="199" t="s">
        <v>595</v>
      </c>
    </row>
    <row r="42" spans="1:23" ht="24" customHeight="1">
      <c r="A42" s="30">
        <v>34</v>
      </c>
      <c r="B42" s="9" t="s">
        <v>240</v>
      </c>
      <c r="C42" s="9" t="s">
        <v>239</v>
      </c>
      <c r="D42" s="9" t="s">
        <v>238</v>
      </c>
      <c r="E42" s="83" t="s">
        <v>464</v>
      </c>
      <c r="F42" s="111" t="s">
        <v>241</v>
      </c>
      <c r="G42" s="158">
        <v>8.7</v>
      </c>
      <c r="H42" s="15">
        <v>2.89</v>
      </c>
      <c r="I42" s="16">
        <v>0.111</v>
      </c>
      <c r="J42" s="23">
        <v>0.012</v>
      </c>
      <c r="K42" s="16">
        <v>0.63</v>
      </c>
      <c r="L42" s="24">
        <v>1.38</v>
      </c>
      <c r="M42" s="33" t="s">
        <v>38</v>
      </c>
      <c r="N42" s="163">
        <v>0.051</v>
      </c>
      <c r="O42" s="162">
        <v>8.0966</v>
      </c>
      <c r="P42" s="24">
        <v>2.2</v>
      </c>
      <c r="Q42" s="23">
        <v>0.0736</v>
      </c>
      <c r="R42" s="23">
        <v>0.0186</v>
      </c>
      <c r="S42" s="23">
        <v>0.8056</v>
      </c>
      <c r="T42" s="24">
        <v>1.8466</v>
      </c>
      <c r="U42" s="23">
        <v>0.0076</v>
      </c>
      <c r="V42" s="146">
        <v>0.0686</v>
      </c>
      <c r="W42" s="203" t="s">
        <v>594</v>
      </c>
    </row>
    <row r="43" spans="1:23" ht="19.5" customHeight="1">
      <c r="A43" s="30">
        <v>35</v>
      </c>
      <c r="B43" s="9" t="s">
        <v>368</v>
      </c>
      <c r="C43" s="36" t="s">
        <v>397</v>
      </c>
      <c r="D43" s="19" t="s">
        <v>340</v>
      </c>
      <c r="E43" s="83" t="s">
        <v>464</v>
      </c>
      <c r="F43" s="110" t="s">
        <v>369</v>
      </c>
      <c r="G43" s="165">
        <v>9.22</v>
      </c>
      <c r="H43" s="98">
        <v>1.76</v>
      </c>
      <c r="I43" s="93">
        <v>0.057</v>
      </c>
      <c r="J43" s="94">
        <v>0.032</v>
      </c>
      <c r="K43" s="95">
        <v>5.41</v>
      </c>
      <c r="L43" s="95">
        <v>6.01</v>
      </c>
      <c r="M43" s="100" t="s">
        <v>38</v>
      </c>
      <c r="N43" s="164">
        <v>0.115</v>
      </c>
      <c r="O43" s="122" t="s">
        <v>38</v>
      </c>
      <c r="P43" s="33" t="s">
        <v>38</v>
      </c>
      <c r="Q43" s="33" t="s">
        <v>38</v>
      </c>
      <c r="R43" s="33" t="s">
        <v>38</v>
      </c>
      <c r="S43" s="33" t="s">
        <v>38</v>
      </c>
      <c r="T43" s="33" t="s">
        <v>38</v>
      </c>
      <c r="U43" s="33" t="s">
        <v>38</v>
      </c>
      <c r="V43" s="212" t="s">
        <v>38</v>
      </c>
      <c r="W43" s="198" t="s">
        <v>435</v>
      </c>
    </row>
    <row r="44" spans="1:23" ht="20.25" customHeight="1">
      <c r="A44" s="30">
        <v>36</v>
      </c>
      <c r="B44" s="9" t="s">
        <v>198</v>
      </c>
      <c r="C44" s="19" t="s">
        <v>190</v>
      </c>
      <c r="D44" s="9" t="s">
        <v>221</v>
      </c>
      <c r="E44" s="83" t="s">
        <v>464</v>
      </c>
      <c r="F44" s="111" t="s">
        <v>190</v>
      </c>
      <c r="G44" s="156">
        <v>7.29</v>
      </c>
      <c r="H44" s="98">
        <v>1.48</v>
      </c>
      <c r="I44" s="98">
        <v>0.023</v>
      </c>
      <c r="J44" s="98">
        <v>0.014</v>
      </c>
      <c r="K44" s="95">
        <v>6.05</v>
      </c>
      <c r="L44" s="95">
        <v>7.64</v>
      </c>
      <c r="M44" s="100" t="s">
        <v>38</v>
      </c>
      <c r="N44" s="166">
        <v>0.26</v>
      </c>
      <c r="O44" s="162">
        <v>6.3525</v>
      </c>
      <c r="P44" s="24">
        <v>2.0733</v>
      </c>
      <c r="Q44" s="23">
        <v>0.0783</v>
      </c>
      <c r="R44" s="23">
        <v>0.0075</v>
      </c>
      <c r="S44" s="152">
        <v>6.66</v>
      </c>
      <c r="T44" s="152">
        <v>7.9433</v>
      </c>
      <c r="U44" s="152">
        <v>0.2956</v>
      </c>
      <c r="V44" s="212" t="s">
        <v>38</v>
      </c>
      <c r="W44" s="198" t="s">
        <v>593</v>
      </c>
    </row>
    <row r="45" spans="1:23" ht="22.5" customHeight="1">
      <c r="A45" s="30">
        <v>37</v>
      </c>
      <c r="B45" s="9" t="s">
        <v>199</v>
      </c>
      <c r="C45" s="19" t="s">
        <v>191</v>
      </c>
      <c r="D45" s="9" t="s">
        <v>200</v>
      </c>
      <c r="E45" s="83" t="s">
        <v>464</v>
      </c>
      <c r="F45" s="111" t="s">
        <v>192</v>
      </c>
      <c r="G45" s="118">
        <v>5.88</v>
      </c>
      <c r="H45" s="15">
        <v>2.42</v>
      </c>
      <c r="I45" s="16">
        <v>0.086</v>
      </c>
      <c r="J45" s="15">
        <v>0.035</v>
      </c>
      <c r="K45" s="15">
        <v>1.31</v>
      </c>
      <c r="L45" s="15">
        <v>2.5</v>
      </c>
      <c r="M45" s="33" t="s">
        <v>38</v>
      </c>
      <c r="N45" s="161">
        <v>0.26</v>
      </c>
      <c r="O45" s="158" t="s">
        <v>564</v>
      </c>
      <c r="P45" s="24" t="s">
        <v>565</v>
      </c>
      <c r="Q45" s="23" t="s">
        <v>566</v>
      </c>
      <c r="R45" s="23" t="s">
        <v>484</v>
      </c>
      <c r="S45" s="22" t="s">
        <v>567</v>
      </c>
      <c r="T45" s="22" t="s">
        <v>568</v>
      </c>
      <c r="U45" s="22" t="s">
        <v>569</v>
      </c>
      <c r="V45" s="173" t="s">
        <v>570</v>
      </c>
      <c r="W45" s="202" t="s">
        <v>592</v>
      </c>
    </row>
    <row r="46" spans="1:23" ht="26.25" customHeight="1">
      <c r="A46" s="30">
        <v>38</v>
      </c>
      <c r="B46" s="9" t="s">
        <v>201</v>
      </c>
      <c r="C46" s="19" t="s">
        <v>193</v>
      </c>
      <c r="D46" s="53" t="s">
        <v>202</v>
      </c>
      <c r="E46" s="83" t="s">
        <v>464</v>
      </c>
      <c r="F46" s="111" t="s">
        <v>192</v>
      </c>
      <c r="G46" s="162">
        <v>6.88</v>
      </c>
      <c r="H46" s="16">
        <v>1.7</v>
      </c>
      <c r="I46" s="16">
        <v>0.11</v>
      </c>
      <c r="J46" s="15">
        <v>0.031</v>
      </c>
      <c r="K46" s="18">
        <v>3.2</v>
      </c>
      <c r="L46" s="18">
        <v>4.54</v>
      </c>
      <c r="M46" s="33" t="s">
        <v>38</v>
      </c>
      <c r="N46" s="159">
        <v>0.42</v>
      </c>
      <c r="O46" s="162">
        <v>7.89</v>
      </c>
      <c r="P46" s="24">
        <v>2.19</v>
      </c>
      <c r="Q46" s="23">
        <v>0.079</v>
      </c>
      <c r="R46" s="23">
        <v>0.017</v>
      </c>
      <c r="S46" s="22">
        <v>4.125</v>
      </c>
      <c r="T46" s="22">
        <v>6.6466</v>
      </c>
      <c r="U46" s="22">
        <v>0.344</v>
      </c>
      <c r="V46" s="173">
        <v>0.666</v>
      </c>
      <c r="W46" s="202" t="s">
        <v>571</v>
      </c>
    </row>
    <row r="47" spans="1:23" ht="24" customHeight="1">
      <c r="A47" s="89">
        <v>39</v>
      </c>
      <c r="B47" s="247" t="s">
        <v>8</v>
      </c>
      <c r="C47" s="19" t="s">
        <v>511</v>
      </c>
      <c r="D47" s="9" t="s">
        <v>41</v>
      </c>
      <c r="E47" s="257" t="s">
        <v>467</v>
      </c>
      <c r="F47" s="279" t="s">
        <v>514</v>
      </c>
      <c r="G47" s="162">
        <v>8.97</v>
      </c>
      <c r="H47" s="18">
        <v>11.93</v>
      </c>
      <c r="I47" s="15">
        <v>0.2</v>
      </c>
      <c r="J47" s="16">
        <v>0.021</v>
      </c>
      <c r="K47" s="16">
        <v>0.11</v>
      </c>
      <c r="L47" s="18">
        <v>6.23</v>
      </c>
      <c r="M47" s="33" t="s">
        <v>38</v>
      </c>
      <c r="N47" s="161">
        <v>0.56</v>
      </c>
      <c r="O47" s="184">
        <v>7.1871</v>
      </c>
      <c r="P47" s="22">
        <v>5.3085</v>
      </c>
      <c r="Q47" s="24">
        <v>0.117</v>
      </c>
      <c r="R47" s="23">
        <v>0.0063</v>
      </c>
      <c r="S47" s="23">
        <v>0.1698</v>
      </c>
      <c r="T47" s="22">
        <v>7.1385</v>
      </c>
      <c r="U47" s="22">
        <v>0.12</v>
      </c>
      <c r="V47" s="173">
        <v>0.5982</v>
      </c>
      <c r="W47" s="204" t="s">
        <v>572</v>
      </c>
    </row>
    <row r="48" spans="1:23" ht="24" customHeight="1">
      <c r="A48" s="89">
        <v>40</v>
      </c>
      <c r="B48" s="278"/>
      <c r="C48" s="19" t="s">
        <v>515</v>
      </c>
      <c r="D48" s="9" t="s">
        <v>42</v>
      </c>
      <c r="E48" s="282"/>
      <c r="F48" s="280"/>
      <c r="G48" s="162">
        <f>('[1]Records'!$C$368+'[1]Records'!$C$1484+'[1]Records'!$C$1906+'[1]Records'!$C$2278+'[1]Records'!$C$3057)/5</f>
        <v>8.402</v>
      </c>
      <c r="H48" s="18">
        <f>('[1]Records'!$C$289+'[1]Records'!$C$1475+'[1]Records'!$C$1808+'[1]Records'!$C$2221+'[1]Records'!$C$3074)/5</f>
        <v>9.129999999999999</v>
      </c>
      <c r="I48" s="15">
        <f>('[1]Records'!$C$319+'[1]Records'!$C$1487+'[1]Records'!$C$1836+'[1]Records'!$C$2216+'[1]Records'!$C$3090)/5</f>
        <v>0.1698</v>
      </c>
      <c r="J48" s="18">
        <f>('[1]Records'!$C$173+'[1]Records'!$C$1474+'[1]Records'!$C$1895+'[1]Records'!$C$2239+'[1]Records'!$C$3000)/5</f>
        <v>0.0817</v>
      </c>
      <c r="K48" s="16">
        <f>('[1]Records'!$C$351+'[1]Records'!$C$1481+'[1]Records'!$C$1809+'[1]Records'!$C$2202+'[1]Records'!$C$3112)/5</f>
        <v>0.11279999999999998</v>
      </c>
      <c r="L48" s="18">
        <f>('[1]Records'!$C$331+'[1]Records'!$C$1480+'[1]Records'!$C$1865+'[1]Records'!$C$2236+'[1]Records'!$C$3007)/5</f>
        <v>4.368</v>
      </c>
      <c r="M48" s="33" t="s">
        <v>38</v>
      </c>
      <c r="N48" s="159">
        <f>('[1]Records'!$C$276+'[1]Records'!$C$1473+'[1]Records'!$C$1864+'[1]Records'!$C$2257+'[1]Records'!$C$2997)/5</f>
        <v>0.4606</v>
      </c>
      <c r="O48" s="184">
        <v>7.7057</v>
      </c>
      <c r="P48" s="22">
        <v>4.9928</v>
      </c>
      <c r="Q48" s="24">
        <v>0.2308</v>
      </c>
      <c r="R48" s="23">
        <v>0.0065</v>
      </c>
      <c r="S48" s="23">
        <v>0.0469</v>
      </c>
      <c r="T48" s="22">
        <v>10.2885</v>
      </c>
      <c r="U48" s="24">
        <v>0.0489</v>
      </c>
      <c r="V48" s="173">
        <v>0.5138</v>
      </c>
      <c r="W48" s="202" t="s">
        <v>591</v>
      </c>
    </row>
    <row r="49" spans="1:23" ht="21" customHeight="1">
      <c r="A49" s="89">
        <v>41</v>
      </c>
      <c r="B49" s="248"/>
      <c r="C49" s="19" t="s">
        <v>512</v>
      </c>
      <c r="D49" s="9" t="s">
        <v>27</v>
      </c>
      <c r="E49" s="258"/>
      <c r="F49" s="281"/>
      <c r="G49" s="162">
        <f>('[1]Records'!$C$355+'[1]Records'!$C$1470+'[1]Records'!$C$1824+'[1]Records'!$C$2204+'[1]Records'!$C$3063)/5</f>
        <v>7.045999999999999</v>
      </c>
      <c r="H49" s="18">
        <f>('[1]Records'!$C$260+'[1]Records'!$C$1482+'[1]Records'!$C$1847+'[1]Records'!$C$2262+'[1]Records'!$C$3038)/5</f>
        <v>8.946000000000002</v>
      </c>
      <c r="I49" s="15">
        <f>('[1]Records'!$C$190+'[1]Records'!$C$1489+'[1]Records'!$C$1823+'[1]Records'!$C$2201+'[1]Records'!$C$3128)/5</f>
        <v>0.1254</v>
      </c>
      <c r="J49" s="16">
        <f>('[1]Records'!$C$339+'[1]Records'!$C$1477+'[1]Records'!$C$1826+'[1]Records'!$C$2270+'[1]Records'!$C$3105)/5</f>
        <v>0.016300000000000002</v>
      </c>
      <c r="K49" s="16">
        <f>('[1]Records'!$C$195+'[1]Records'!$C$1485+'[1]Records'!$C$1885+'[1]Records'!$C$2193+'[1]Records'!$C$3006)/5</f>
        <v>0.0663</v>
      </c>
      <c r="L49" s="18">
        <f>('[1]Records'!$C$247+'[1]Records'!$C$1478+'[1]Records'!$C$1866+'[1]Records'!$C$2259+'[1]Records'!$C$3011)/5</f>
        <v>3.7159999999999997</v>
      </c>
      <c r="M49" s="33" t="s">
        <v>38</v>
      </c>
      <c r="N49" s="159">
        <f>('[1]Records'!$C$221+'[1]Records'!$C$1479+'[1]Records'!$C$1822+'[1]Records'!$C$2249+'[1]Records'!$C$3044)/5</f>
        <v>0.3458</v>
      </c>
      <c r="O49" s="118">
        <v>6.86</v>
      </c>
      <c r="P49" s="22">
        <v>5.49</v>
      </c>
      <c r="Q49" s="24">
        <v>0.176</v>
      </c>
      <c r="R49" s="23">
        <v>0.0091</v>
      </c>
      <c r="S49" s="23">
        <v>0.028</v>
      </c>
      <c r="T49" s="22">
        <v>7.0885</v>
      </c>
      <c r="U49" s="22">
        <v>0.1</v>
      </c>
      <c r="V49" s="173">
        <v>0.4842</v>
      </c>
      <c r="W49" s="202" t="s">
        <v>573</v>
      </c>
    </row>
    <row r="50" spans="1:23" s="2" customFormat="1" ht="18.75" customHeight="1">
      <c r="A50" s="30">
        <v>42</v>
      </c>
      <c r="B50" s="43" t="s">
        <v>438</v>
      </c>
      <c r="C50" s="9" t="s">
        <v>398</v>
      </c>
      <c r="D50" s="9" t="s">
        <v>98</v>
      </c>
      <c r="E50" s="83" t="s">
        <v>464</v>
      </c>
      <c r="F50" s="110" t="s">
        <v>99</v>
      </c>
      <c r="G50" s="162">
        <f>('[1]Records'!$C$730+'[1]Records'!$C$1444)/2</f>
        <v>6.295</v>
      </c>
      <c r="H50" s="15">
        <f>('[1]Records'!$C$801+'[1]Records'!$C$1343)/2</f>
        <v>4.550000000000001</v>
      </c>
      <c r="I50" s="16">
        <f>('[1]Records'!$C$796+'[1]Records'!$C$1425)/2</f>
        <v>0.03725</v>
      </c>
      <c r="J50" s="15">
        <f>('[1]Records'!$C$796+'[1]Records'!$C$1425)/2</f>
        <v>0.03725</v>
      </c>
      <c r="K50" s="16">
        <f>('[1]Records'!$C$824+'[1]Records'!$C$1330)/2</f>
        <v>0.516</v>
      </c>
      <c r="L50" s="15">
        <f>('[1]Records'!$C$767+'[1]Records'!$C$1303)/2</f>
        <v>1.165</v>
      </c>
      <c r="M50" s="33" t="s">
        <v>38</v>
      </c>
      <c r="N50" s="163">
        <f>('[1]Records'!$C$677+'[1]Records'!$C$1402)/2</f>
        <v>0.1135</v>
      </c>
      <c r="O50" s="122" t="s">
        <v>38</v>
      </c>
      <c r="P50" s="33" t="s">
        <v>38</v>
      </c>
      <c r="Q50" s="33" t="s">
        <v>38</v>
      </c>
      <c r="R50" s="33" t="s">
        <v>38</v>
      </c>
      <c r="S50" s="33" t="s">
        <v>38</v>
      </c>
      <c r="T50" s="33" t="s">
        <v>38</v>
      </c>
      <c r="U50" s="33" t="s">
        <v>38</v>
      </c>
      <c r="V50" s="212" t="s">
        <v>38</v>
      </c>
      <c r="W50" s="198" t="s">
        <v>435</v>
      </c>
    </row>
    <row r="51" spans="1:23" s="2" customFormat="1" ht="24">
      <c r="A51" s="30">
        <v>43</v>
      </c>
      <c r="B51" s="43" t="s">
        <v>261</v>
      </c>
      <c r="C51" s="9" t="s">
        <v>259</v>
      </c>
      <c r="D51" s="9" t="s">
        <v>260</v>
      </c>
      <c r="E51" s="85" t="s">
        <v>463</v>
      </c>
      <c r="F51" s="110" t="s">
        <v>275</v>
      </c>
      <c r="G51" s="122" t="s">
        <v>38</v>
      </c>
      <c r="H51" s="32" t="s">
        <v>38</v>
      </c>
      <c r="I51" s="33" t="s">
        <v>38</v>
      </c>
      <c r="J51" s="33" t="s">
        <v>38</v>
      </c>
      <c r="K51" s="33" t="s">
        <v>38</v>
      </c>
      <c r="L51" s="32" t="s">
        <v>38</v>
      </c>
      <c r="M51" s="33" t="s">
        <v>38</v>
      </c>
      <c r="N51" s="145" t="s">
        <v>38</v>
      </c>
      <c r="O51" s="122" t="s">
        <v>38</v>
      </c>
      <c r="P51" s="33" t="s">
        <v>38</v>
      </c>
      <c r="Q51" s="33" t="s">
        <v>38</v>
      </c>
      <c r="R51" s="33" t="s">
        <v>38</v>
      </c>
      <c r="S51" s="33" t="s">
        <v>38</v>
      </c>
      <c r="T51" s="33" t="s">
        <v>38</v>
      </c>
      <c r="U51" s="33" t="s">
        <v>38</v>
      </c>
      <c r="V51" s="212" t="s">
        <v>38</v>
      </c>
      <c r="W51" s="198" t="s">
        <v>435</v>
      </c>
    </row>
    <row r="52" spans="1:23" ht="24">
      <c r="A52" s="30">
        <v>42</v>
      </c>
      <c r="B52" s="43" t="s">
        <v>363</v>
      </c>
      <c r="C52" s="36" t="s">
        <v>399</v>
      </c>
      <c r="D52" s="19" t="s">
        <v>336</v>
      </c>
      <c r="E52" s="85" t="s">
        <v>464</v>
      </c>
      <c r="F52" s="112" t="s">
        <v>364</v>
      </c>
      <c r="G52" s="122" t="s">
        <v>38</v>
      </c>
      <c r="H52" s="32" t="s">
        <v>38</v>
      </c>
      <c r="I52" s="33" t="s">
        <v>38</v>
      </c>
      <c r="J52" s="33" t="s">
        <v>38</v>
      </c>
      <c r="K52" s="33" t="s">
        <v>38</v>
      </c>
      <c r="L52" s="32" t="s">
        <v>38</v>
      </c>
      <c r="M52" s="33" t="s">
        <v>38</v>
      </c>
      <c r="N52" s="145" t="s">
        <v>38</v>
      </c>
      <c r="O52" s="162">
        <v>6.48</v>
      </c>
      <c r="P52" s="33" t="s">
        <v>38</v>
      </c>
      <c r="Q52" s="33" t="s">
        <v>38</v>
      </c>
      <c r="R52" s="33" t="s">
        <v>38</v>
      </c>
      <c r="S52" s="33" t="s">
        <v>38</v>
      </c>
      <c r="T52" s="33" t="s">
        <v>38</v>
      </c>
      <c r="U52" s="33" t="s">
        <v>38</v>
      </c>
      <c r="V52" s="212" t="s">
        <v>38</v>
      </c>
      <c r="W52" s="198" t="s">
        <v>435</v>
      </c>
    </row>
    <row r="53" spans="1:23" s="2" customFormat="1" ht="15.75" customHeight="1">
      <c r="A53" s="30">
        <v>43</v>
      </c>
      <c r="B53" s="9" t="s">
        <v>439</v>
      </c>
      <c r="C53" s="9" t="s">
        <v>265</v>
      </c>
      <c r="D53" s="9" t="s">
        <v>100</v>
      </c>
      <c r="E53" s="85" t="s">
        <v>463</v>
      </c>
      <c r="F53" s="110" t="s">
        <v>101</v>
      </c>
      <c r="G53" s="122" t="s">
        <v>38</v>
      </c>
      <c r="H53" s="32" t="s">
        <v>38</v>
      </c>
      <c r="I53" s="33" t="s">
        <v>38</v>
      </c>
      <c r="J53" s="33" t="s">
        <v>38</v>
      </c>
      <c r="K53" s="33" t="s">
        <v>38</v>
      </c>
      <c r="L53" s="32" t="s">
        <v>38</v>
      </c>
      <c r="M53" s="33" t="s">
        <v>38</v>
      </c>
      <c r="N53" s="145" t="s">
        <v>38</v>
      </c>
      <c r="O53" s="122" t="s">
        <v>38</v>
      </c>
      <c r="P53" s="33" t="s">
        <v>38</v>
      </c>
      <c r="Q53" s="33" t="s">
        <v>38</v>
      </c>
      <c r="R53" s="33" t="s">
        <v>38</v>
      </c>
      <c r="S53" s="33" t="s">
        <v>38</v>
      </c>
      <c r="T53" s="33" t="s">
        <v>38</v>
      </c>
      <c r="U53" s="33" t="s">
        <v>38</v>
      </c>
      <c r="V53" s="212" t="s">
        <v>38</v>
      </c>
      <c r="W53" s="198" t="s">
        <v>435</v>
      </c>
    </row>
    <row r="54" spans="1:23" s="2" customFormat="1" ht="24" customHeight="1">
      <c r="A54" s="30">
        <v>44</v>
      </c>
      <c r="B54" s="9" t="s">
        <v>102</v>
      </c>
      <c r="C54" s="9" t="s">
        <v>401</v>
      </c>
      <c r="D54" s="9" t="s">
        <v>103</v>
      </c>
      <c r="E54" s="85" t="s">
        <v>464</v>
      </c>
      <c r="F54" s="110" t="s">
        <v>104</v>
      </c>
      <c r="G54" s="122" t="s">
        <v>38</v>
      </c>
      <c r="H54" s="32" t="s">
        <v>38</v>
      </c>
      <c r="I54" s="33" t="s">
        <v>38</v>
      </c>
      <c r="J54" s="33" t="s">
        <v>38</v>
      </c>
      <c r="K54" s="33" t="s">
        <v>38</v>
      </c>
      <c r="L54" s="32" t="s">
        <v>38</v>
      </c>
      <c r="M54" s="33" t="s">
        <v>38</v>
      </c>
      <c r="N54" s="145" t="s">
        <v>38</v>
      </c>
      <c r="O54" s="118">
        <v>5.8</v>
      </c>
      <c r="P54" s="33" t="s">
        <v>38</v>
      </c>
      <c r="Q54" s="33" t="s">
        <v>38</v>
      </c>
      <c r="R54" s="33" t="s">
        <v>38</v>
      </c>
      <c r="S54" s="33" t="s">
        <v>38</v>
      </c>
      <c r="T54" s="33" t="s">
        <v>38</v>
      </c>
      <c r="U54" s="33" t="s">
        <v>38</v>
      </c>
      <c r="V54" s="212" t="s">
        <v>38</v>
      </c>
      <c r="W54" s="198" t="s">
        <v>435</v>
      </c>
    </row>
    <row r="55" spans="1:23" s="2" customFormat="1" ht="12.75" customHeight="1">
      <c r="A55" s="30">
        <v>45</v>
      </c>
      <c r="B55" s="9" t="s">
        <v>106</v>
      </c>
      <c r="C55" s="9" t="s">
        <v>266</v>
      </c>
      <c r="D55" s="9" t="s">
        <v>105</v>
      </c>
      <c r="E55" s="85" t="s">
        <v>464</v>
      </c>
      <c r="F55" s="110" t="s">
        <v>107</v>
      </c>
      <c r="G55" s="158">
        <f>('[1]Records'!$C$260+'[1]Records'!$C$1482+'[1]Records'!$C$1847+'[1]Records'!$C$2262+'[1]Records'!$C$3038)/5</f>
        <v>8.946000000000002</v>
      </c>
      <c r="H55" s="15">
        <f>('[1]Records'!$C$261+'[1]Records'!$C$1068)*2</f>
        <v>2</v>
      </c>
      <c r="I55" s="16">
        <f>('[1]Records'!$C$233+'[1]Records'!$C$1007)/2</f>
        <v>0.0075</v>
      </c>
      <c r="J55" s="23">
        <f>('[1]Records'!$C$311+'[1]Records'!$C$998)/2</f>
        <v>0.00425</v>
      </c>
      <c r="K55" s="23">
        <f>('[1]Records'!$C$253+'[1]Records'!$C$1108)/2</f>
        <v>0.021500000000000002</v>
      </c>
      <c r="L55" s="16">
        <f>('[1]Records'!$C$330+'[1]Records'!$C$989)/2</f>
        <v>0.235</v>
      </c>
      <c r="M55" s="33" t="s">
        <v>38</v>
      </c>
      <c r="N55" s="163">
        <v>0.011</v>
      </c>
      <c r="O55" s="33" t="s">
        <v>38</v>
      </c>
      <c r="P55" s="33" t="s">
        <v>38</v>
      </c>
      <c r="Q55" s="33" t="s">
        <v>38</v>
      </c>
      <c r="R55" s="33" t="s">
        <v>38</v>
      </c>
      <c r="S55" s="33" t="s">
        <v>38</v>
      </c>
      <c r="T55" s="33" t="s">
        <v>38</v>
      </c>
      <c r="U55" s="33" t="s">
        <v>38</v>
      </c>
      <c r="V55" s="212" t="s">
        <v>38</v>
      </c>
      <c r="W55" s="198" t="s">
        <v>435</v>
      </c>
    </row>
    <row r="56" spans="1:23" s="2" customFormat="1" ht="12.75" customHeight="1">
      <c r="A56" s="30">
        <v>46</v>
      </c>
      <c r="B56" s="44" t="s">
        <v>440</v>
      </c>
      <c r="C56" s="19" t="s">
        <v>400</v>
      </c>
      <c r="D56" s="9" t="s">
        <v>109</v>
      </c>
      <c r="E56" s="85" t="s">
        <v>464</v>
      </c>
      <c r="F56" s="111" t="s">
        <v>108</v>
      </c>
      <c r="G56" s="162">
        <f>'[1]Records'!$C$2967</f>
        <v>6.52</v>
      </c>
      <c r="H56" s="16">
        <f>'[1]Records'!$C$2839</f>
        <v>0.5</v>
      </c>
      <c r="I56" s="16">
        <f>'[1]Records'!$C$2896</f>
        <v>0.039</v>
      </c>
      <c r="J56" s="23">
        <f>'[1]Records'!$C$2777</f>
        <v>0.0075</v>
      </c>
      <c r="K56" s="23">
        <f>'[1]Records'!$C$2891</f>
        <v>0.029</v>
      </c>
      <c r="L56" s="23">
        <f>'[1]Records'!$C$2764</f>
        <v>0.428</v>
      </c>
      <c r="M56" s="33" t="s">
        <v>38</v>
      </c>
      <c r="N56" s="146">
        <f>'[1]Records'!$C$2758</f>
        <v>0.012</v>
      </c>
      <c r="O56" s="118">
        <v>5.04</v>
      </c>
      <c r="P56" s="24">
        <v>3.77</v>
      </c>
      <c r="Q56" s="23">
        <v>0.1823</v>
      </c>
      <c r="R56" s="23">
        <v>0.0075</v>
      </c>
      <c r="S56" s="23">
        <v>0.2763</v>
      </c>
      <c r="T56" s="24">
        <v>1.1126</v>
      </c>
      <c r="U56" s="23">
        <v>0.0121</v>
      </c>
      <c r="V56" s="146">
        <v>0.1063</v>
      </c>
      <c r="W56" s="202" t="s">
        <v>590</v>
      </c>
    </row>
    <row r="57" spans="1:23" s="2" customFormat="1" ht="24" customHeight="1">
      <c r="A57" s="30">
        <v>47</v>
      </c>
      <c r="B57" s="44" t="s">
        <v>256</v>
      </c>
      <c r="C57" s="9" t="s">
        <v>518</v>
      </c>
      <c r="D57" s="9" t="s">
        <v>258</v>
      </c>
      <c r="E57" s="85" t="s">
        <v>463</v>
      </c>
      <c r="F57" s="110" t="s">
        <v>276</v>
      </c>
      <c r="G57" s="122" t="s">
        <v>38</v>
      </c>
      <c r="H57" s="32" t="s">
        <v>38</v>
      </c>
      <c r="I57" s="33" t="s">
        <v>38</v>
      </c>
      <c r="J57" s="33" t="s">
        <v>38</v>
      </c>
      <c r="K57" s="33" t="s">
        <v>38</v>
      </c>
      <c r="L57" s="32" t="s">
        <v>38</v>
      </c>
      <c r="M57" s="33" t="s">
        <v>38</v>
      </c>
      <c r="N57" s="145" t="s">
        <v>38</v>
      </c>
      <c r="O57" s="122" t="s">
        <v>38</v>
      </c>
      <c r="P57" s="33" t="s">
        <v>38</v>
      </c>
      <c r="Q57" s="33" t="s">
        <v>38</v>
      </c>
      <c r="R57" s="33" t="s">
        <v>38</v>
      </c>
      <c r="S57" s="33" t="s">
        <v>38</v>
      </c>
      <c r="T57" s="33" t="s">
        <v>38</v>
      </c>
      <c r="U57" s="33" t="s">
        <v>38</v>
      </c>
      <c r="V57" s="212" t="s">
        <v>38</v>
      </c>
      <c r="W57" s="198" t="s">
        <v>435</v>
      </c>
    </row>
    <row r="58" spans="1:23" s="2" customFormat="1" ht="26.25" customHeight="1">
      <c r="A58" s="30">
        <v>48</v>
      </c>
      <c r="B58" s="43" t="s">
        <v>110</v>
      </c>
      <c r="C58" s="19" t="s">
        <v>402</v>
      </c>
      <c r="D58" s="9" t="s">
        <v>111</v>
      </c>
      <c r="E58" s="84" t="s">
        <v>459</v>
      </c>
      <c r="F58" s="111" t="s">
        <v>55</v>
      </c>
      <c r="G58" s="118">
        <f>'[1]Records'!$C$2890</f>
        <v>7.36</v>
      </c>
      <c r="H58" s="16">
        <f>'[1]Records'!$C$2892</f>
        <v>0.5</v>
      </c>
      <c r="I58" s="16">
        <f>'[1]Records'!$C$2783</f>
        <v>0.039</v>
      </c>
      <c r="J58" s="23">
        <f>'[1]Records'!$C$2776</f>
        <v>0.0075</v>
      </c>
      <c r="K58" s="23">
        <f>'[1]Records'!$C$2737</f>
        <v>0.0115</v>
      </c>
      <c r="L58" s="16">
        <f>'[1]Records'!$C$2794</f>
        <v>0.345</v>
      </c>
      <c r="M58" s="33" t="s">
        <v>38</v>
      </c>
      <c r="N58" s="161">
        <f>'[1]Records'!$C$2730</f>
        <v>0.038</v>
      </c>
      <c r="O58" s="158">
        <v>4.87</v>
      </c>
      <c r="P58" s="24">
        <v>1.555</v>
      </c>
      <c r="Q58" s="24">
        <v>0.159</v>
      </c>
      <c r="R58" s="23">
        <v>0.0075</v>
      </c>
      <c r="S58" s="23">
        <v>0.4385</v>
      </c>
      <c r="T58" s="24">
        <v>0.8975</v>
      </c>
      <c r="U58" s="23">
        <v>0.01</v>
      </c>
      <c r="V58" s="119">
        <v>0.026</v>
      </c>
      <c r="W58" s="199" t="s">
        <v>589</v>
      </c>
    </row>
    <row r="59" spans="1:23" s="2" customFormat="1" ht="23.25" customHeight="1">
      <c r="A59" s="30">
        <v>49</v>
      </c>
      <c r="B59" s="43" t="s">
        <v>283</v>
      </c>
      <c r="C59" s="19" t="s">
        <v>282</v>
      </c>
      <c r="D59" s="9" t="s">
        <v>284</v>
      </c>
      <c r="E59" s="85" t="s">
        <v>464</v>
      </c>
      <c r="F59" s="111" t="s">
        <v>55</v>
      </c>
      <c r="G59" s="162">
        <v>6.48</v>
      </c>
      <c r="H59" s="16">
        <v>1.38</v>
      </c>
      <c r="I59" s="16">
        <v>0.023</v>
      </c>
      <c r="J59" s="18">
        <v>0.17</v>
      </c>
      <c r="K59" s="15">
        <v>2.16</v>
      </c>
      <c r="L59" s="18">
        <v>2.95</v>
      </c>
      <c r="M59" s="33" t="s">
        <v>38</v>
      </c>
      <c r="N59" s="159">
        <v>0.33</v>
      </c>
      <c r="O59" s="158">
        <v>4.878</v>
      </c>
      <c r="P59" s="23">
        <v>1.8466</v>
      </c>
      <c r="Q59" s="23">
        <v>0.103</v>
      </c>
      <c r="R59" s="23">
        <v>0.0075</v>
      </c>
      <c r="S59" s="23">
        <v>0.7036</v>
      </c>
      <c r="T59" s="24">
        <v>1.1126</v>
      </c>
      <c r="U59" s="23">
        <v>0.0323</v>
      </c>
      <c r="V59" s="146">
        <v>0.1053</v>
      </c>
      <c r="W59" s="199" t="s">
        <v>588</v>
      </c>
    </row>
    <row r="60" spans="1:23" s="2" customFormat="1" ht="24" customHeight="1">
      <c r="A60" s="30">
        <v>50</v>
      </c>
      <c r="B60" s="43" t="s">
        <v>115</v>
      </c>
      <c r="C60" s="9" t="s">
        <v>114</v>
      </c>
      <c r="D60" s="9" t="s">
        <v>116</v>
      </c>
      <c r="E60" s="85" t="s">
        <v>464</v>
      </c>
      <c r="F60" s="111" t="s">
        <v>56</v>
      </c>
      <c r="G60" s="162">
        <f>('[1]Records'!$C$520+'[1]Records'!$C$2373+'[1]Records'!$C$2936)/3</f>
        <v>7.576666666666667</v>
      </c>
      <c r="H60" s="16">
        <f>('[1]Records'!$C$593+'[1]Records'!$C$2354+'[1]Records'!$C$2978)/3</f>
        <v>1.5200000000000002</v>
      </c>
      <c r="I60" s="16">
        <f>('[1]Records'!$C$433+'[1]Records'!$C$2414+'[1]Records'!$C$2761)/3</f>
        <v>0.24100000000000002</v>
      </c>
      <c r="J60" s="16" t="e">
        <f>('[1]Records'!$C$610+'[1]Records'!$C$2383+'[1]Records'!H62)/3</f>
        <v>#REF!</v>
      </c>
      <c r="K60" s="15">
        <f>('[1]Records'!$C$521+'[1]Records'!$C$2377+'[1]Records'!$C$2897)/3</f>
        <v>2.257</v>
      </c>
      <c r="L60" s="18">
        <f>('[1]Records'!$C$603+'[1]Records'!$C$2425+'[1]Records'!$C$2844)/3</f>
        <v>3.634</v>
      </c>
      <c r="M60" s="33" t="s">
        <v>38</v>
      </c>
      <c r="N60" s="161">
        <f>('[1]Records'!$C$586+'[1]Records'!$C$2357+'[1]Records'!$C$2750)/3</f>
        <v>0.17600000000000002</v>
      </c>
      <c r="O60" s="118">
        <v>6.63</v>
      </c>
      <c r="P60" s="24">
        <v>3.4733</v>
      </c>
      <c r="Q60" s="23">
        <v>0.295</v>
      </c>
      <c r="R60" s="24">
        <v>0.0553</v>
      </c>
      <c r="S60" s="22">
        <v>3.0033</v>
      </c>
      <c r="T60" s="22">
        <v>4.7366</v>
      </c>
      <c r="U60" s="24">
        <v>0.1466</v>
      </c>
      <c r="V60" s="119">
        <v>0.265</v>
      </c>
      <c r="W60" s="199" t="s">
        <v>587</v>
      </c>
    </row>
    <row r="61" spans="1:23" ht="18.75" customHeight="1">
      <c r="A61" s="30">
        <v>51</v>
      </c>
      <c r="B61" s="9" t="s">
        <v>379</v>
      </c>
      <c r="C61" s="36" t="s">
        <v>403</v>
      </c>
      <c r="D61" s="19" t="s">
        <v>337</v>
      </c>
      <c r="E61" s="88" t="s">
        <v>459</v>
      </c>
      <c r="F61" s="112" t="s">
        <v>85</v>
      </c>
      <c r="G61" s="118">
        <f>('[1]Records'!$C$527+'[1]Records'!$C$952)/2</f>
        <v>7.609999999999999</v>
      </c>
      <c r="H61" s="15">
        <f>('[1]Records'!$C$591+'[1]Records'!$C$1067)/2</f>
        <v>2.175</v>
      </c>
      <c r="I61" s="15">
        <f>('[1]Records'!$C$595+'[1]Records'!$C$1012)/2</f>
        <v>0.0885</v>
      </c>
      <c r="J61" s="18">
        <f>('[1]Records'!$C$447+'[1]Records'!$C$995)/2</f>
        <v>0.04325</v>
      </c>
      <c r="K61" s="15">
        <f>('[1]Records'!$C$459+'[1]Records'!$C$1047)/2</f>
        <v>1.379</v>
      </c>
      <c r="L61" s="18">
        <f>('[1]Records'!$C$439+'[1]Records'!$C$1002)/2</f>
        <v>1.96</v>
      </c>
      <c r="M61" s="33" t="s">
        <v>38</v>
      </c>
      <c r="N61" s="159">
        <f>('[1]Records'!$C$619+'[1]Records'!$C$941)/2</f>
        <v>0.1265</v>
      </c>
      <c r="O61" s="122" t="s">
        <v>38</v>
      </c>
      <c r="P61" s="33" t="s">
        <v>38</v>
      </c>
      <c r="Q61" s="33" t="s">
        <v>38</v>
      </c>
      <c r="R61" s="33" t="s">
        <v>38</v>
      </c>
      <c r="S61" s="33" t="s">
        <v>38</v>
      </c>
      <c r="T61" s="33" t="s">
        <v>38</v>
      </c>
      <c r="U61" s="33" t="s">
        <v>38</v>
      </c>
      <c r="V61" s="212" t="s">
        <v>38</v>
      </c>
      <c r="W61" s="198" t="s">
        <v>435</v>
      </c>
    </row>
    <row r="62" spans="1:23" s="2" customFormat="1" ht="12.75" customHeight="1">
      <c r="A62" s="30">
        <v>52</v>
      </c>
      <c r="B62" s="43" t="s">
        <v>117</v>
      </c>
      <c r="C62" s="9" t="s">
        <v>404</v>
      </c>
      <c r="D62" s="9" t="s">
        <v>118</v>
      </c>
      <c r="E62" s="84" t="s">
        <v>464</v>
      </c>
      <c r="F62" s="111" t="s">
        <v>57</v>
      </c>
      <c r="G62" s="122" t="s">
        <v>38</v>
      </c>
      <c r="H62" s="32" t="s">
        <v>38</v>
      </c>
      <c r="I62" s="33" t="s">
        <v>38</v>
      </c>
      <c r="J62" s="33" t="s">
        <v>38</v>
      </c>
      <c r="K62" s="33" t="s">
        <v>38</v>
      </c>
      <c r="L62" s="32" t="s">
        <v>38</v>
      </c>
      <c r="M62" s="33" t="s">
        <v>38</v>
      </c>
      <c r="N62" s="145" t="s">
        <v>38</v>
      </c>
      <c r="O62" s="122" t="s">
        <v>38</v>
      </c>
      <c r="P62" s="33" t="s">
        <v>38</v>
      </c>
      <c r="Q62" s="33" t="s">
        <v>38</v>
      </c>
      <c r="R62" s="33" t="s">
        <v>38</v>
      </c>
      <c r="S62" s="33" t="s">
        <v>38</v>
      </c>
      <c r="T62" s="33" t="s">
        <v>38</v>
      </c>
      <c r="U62" s="33" t="s">
        <v>38</v>
      </c>
      <c r="V62" s="212" t="s">
        <v>38</v>
      </c>
      <c r="W62" s="198" t="s">
        <v>435</v>
      </c>
    </row>
    <row r="63" spans="1:23" s="2" customFormat="1" ht="24" customHeight="1">
      <c r="A63" s="30">
        <v>53</v>
      </c>
      <c r="B63" s="43" t="s">
        <v>119</v>
      </c>
      <c r="C63" s="9" t="s">
        <v>222</v>
      </c>
      <c r="D63" s="9" t="s">
        <v>120</v>
      </c>
      <c r="E63" s="84" t="s">
        <v>459</v>
      </c>
      <c r="F63" s="111" t="s">
        <v>57</v>
      </c>
      <c r="G63" s="162">
        <f>('[1]Records'!$C$1080+'[1]Records'!$C$2369)/2</f>
        <v>8.62</v>
      </c>
      <c r="H63" s="16">
        <f>('[1]Records'!$C$1080+'[1]Records'!$C$2369)/2</f>
        <v>8.62</v>
      </c>
      <c r="I63" s="16">
        <f>('[1]Records'!$C$1121+'[1]Records'!$C$2396)/2</f>
        <v>0.022</v>
      </c>
      <c r="J63" s="15">
        <f>('[1]Records'!$C$1123+'[1]Records'!$C$2437)/2</f>
        <v>0.01925</v>
      </c>
      <c r="K63" s="18">
        <f>('[1]Records'!$C$1085+'[1]Records'!$C$2345)/2</f>
        <v>7.505</v>
      </c>
      <c r="L63" s="18">
        <f>('[1]Records'!$C$1083+'[1]Records'!$C$2444)/2</f>
        <v>9.32</v>
      </c>
      <c r="M63" s="33" t="s">
        <v>38</v>
      </c>
      <c r="N63" s="159">
        <f>('[1]Records'!$C$1025+'[1]Records'!$C$2399)/2</f>
        <v>0.2695</v>
      </c>
      <c r="O63" s="162" t="s">
        <v>579</v>
      </c>
      <c r="P63" s="23" t="s">
        <v>575</v>
      </c>
      <c r="Q63" s="23" t="s">
        <v>574</v>
      </c>
      <c r="R63" s="23" t="s">
        <v>484</v>
      </c>
      <c r="S63" s="22" t="s">
        <v>576</v>
      </c>
      <c r="T63" s="22" t="s">
        <v>577</v>
      </c>
      <c r="U63" s="23" t="s">
        <v>551</v>
      </c>
      <c r="V63" s="119" t="s">
        <v>578</v>
      </c>
      <c r="W63" s="199" t="s">
        <v>586</v>
      </c>
    </row>
    <row r="64" spans="1:23" s="2" customFormat="1" ht="39" customHeight="1">
      <c r="A64" s="30">
        <v>54</v>
      </c>
      <c r="B64" s="9" t="s">
        <v>441</v>
      </c>
      <c r="C64" s="9" t="s">
        <v>124</v>
      </c>
      <c r="D64" s="9" t="s">
        <v>121</v>
      </c>
      <c r="E64" s="84" t="s">
        <v>464</v>
      </c>
      <c r="F64" s="111" t="s">
        <v>127</v>
      </c>
      <c r="G64" s="118">
        <f>('[1]Records'!$C$226+'[1]Records'!$C$2409+'[1]Records'!$C$2836)/3</f>
        <v>5.989999999999999</v>
      </c>
      <c r="H64" s="15">
        <f>('[1]Records'!$C$286+'[1]Records'!$C$2368+'[1]Records'!$C$2962)/3</f>
        <v>2.986666666666667</v>
      </c>
      <c r="I64" s="18">
        <f>('[1]Records'!$C$171+'[1]Records'!$C$2393+'[1]Records'!$C$2900)/3</f>
        <v>2.955</v>
      </c>
      <c r="J64" s="15">
        <f>('[1]Records'!$C$181+'[1]Records'!$C$2428+'[1]Records'!$C$2972)/3</f>
        <v>0.038933333333333334</v>
      </c>
      <c r="K64" s="16">
        <f>('[1]Records'!$C$348+'[1]Records'!$C$2395+'[1]Records'!$C$2814)/3</f>
        <v>0.5643333333333334</v>
      </c>
      <c r="L64" s="18">
        <f>('[1]Records'!$C$335+'[1]Records'!$C$2451+'[1]Records'!$C$2807)/3</f>
        <v>9.153333333333334</v>
      </c>
      <c r="M64" s="33" t="s">
        <v>38</v>
      </c>
      <c r="N64" s="159">
        <f>('[1]Records'!$C$255+'[1]Records'!$C$2455+'[1]Records'!$C$2820)/3</f>
        <v>0.7399999999999999</v>
      </c>
      <c r="O64" s="158">
        <v>9.82</v>
      </c>
      <c r="P64" s="22">
        <v>12.54</v>
      </c>
      <c r="Q64" s="22">
        <v>1.2153</v>
      </c>
      <c r="R64" s="22">
        <v>0.3325</v>
      </c>
      <c r="S64" s="24">
        <v>2.0033</v>
      </c>
      <c r="T64" s="22">
        <v>5.1166</v>
      </c>
      <c r="U64" s="22">
        <v>0.3046</v>
      </c>
      <c r="V64" s="173">
        <v>0.3936</v>
      </c>
      <c r="W64" s="199" t="s">
        <v>585</v>
      </c>
    </row>
    <row r="65" spans="1:23" s="2" customFormat="1" ht="24">
      <c r="A65" s="30">
        <v>55</v>
      </c>
      <c r="B65" s="45" t="s">
        <v>122</v>
      </c>
      <c r="C65" s="9" t="s">
        <v>125</v>
      </c>
      <c r="D65" s="9" t="s">
        <v>123</v>
      </c>
      <c r="E65" s="88" t="s">
        <v>464</v>
      </c>
      <c r="F65" s="111" t="s">
        <v>126</v>
      </c>
      <c r="G65" s="162">
        <f>('[1]Records'!$C$322+'[1]Records'!$C$2525+'[1]Records'!$C$2677)/3</f>
        <v>6.163333333333334</v>
      </c>
      <c r="H65" s="15">
        <f>('[1]Records'!$C$170+'[1]Records'!$C$2526+'[1]Records'!$C$2669)/3</f>
        <v>3.3166666666666664</v>
      </c>
      <c r="I65" s="15">
        <f>('[1]Records'!$C$208+'[1]Records'!$C$2531+'[1]Records'!$C$2706)/3</f>
        <v>0.367</v>
      </c>
      <c r="J65" s="18">
        <f>('[1]Records'!$C$161+'[1]Records'!$C$2527+'[1]Records'!$C$2716)/3</f>
        <v>0.273</v>
      </c>
      <c r="K65" s="18">
        <f>('[1]Records'!$C$193+'[1]Records'!$C$2528+'[1]Records'!$C$2704)/3</f>
        <v>4.296666666666666</v>
      </c>
      <c r="L65" s="18">
        <f>('[1]Records'!$C$362+'[1]Records'!$C$2530+'[1]Records'!$C$2703)/3</f>
        <v>6.826666666666667</v>
      </c>
      <c r="M65" s="33" t="s">
        <v>38</v>
      </c>
      <c r="N65" s="159">
        <f>('[1]Records'!$C$275+'[1]Records'!$C$2529+'[1]Records'!$C$2697)/3</f>
        <v>0.86</v>
      </c>
      <c r="O65" s="162">
        <v>6.19</v>
      </c>
      <c r="P65" s="24">
        <v>2.4066</v>
      </c>
      <c r="Q65" s="23">
        <v>0.099</v>
      </c>
      <c r="R65" s="22">
        <v>0.2683</v>
      </c>
      <c r="S65" s="22">
        <v>9.5633</v>
      </c>
      <c r="T65" s="22">
        <v>14.5</v>
      </c>
      <c r="U65" s="22">
        <v>1.3293</v>
      </c>
      <c r="V65" s="173">
        <v>1.67</v>
      </c>
      <c r="W65" s="202" t="s">
        <v>580</v>
      </c>
    </row>
    <row r="66" spans="1:23" s="2" customFormat="1" ht="23.25" customHeight="1" thickBot="1">
      <c r="A66" s="30">
        <v>56</v>
      </c>
      <c r="B66" s="46" t="s">
        <v>129</v>
      </c>
      <c r="C66" s="9" t="s">
        <v>128</v>
      </c>
      <c r="D66" s="9" t="s">
        <v>130</v>
      </c>
      <c r="E66" s="88" t="s">
        <v>465</v>
      </c>
      <c r="F66" s="110" t="s">
        <v>128</v>
      </c>
      <c r="G66" s="167">
        <f>('[1]Records'!$C$448+'[1]Records'!$C$2069+'[1]Records'!$C$3226)/3</f>
        <v>9.796666666666667</v>
      </c>
      <c r="H66" s="168">
        <f>('[1]Records'!$C$612+'[1]Records'!$C$2006+'[1]Records'!$C$3151)/3</f>
        <v>5.723333333333334</v>
      </c>
      <c r="I66" s="168">
        <f>('[1]Records'!$C$479+'[1]Records'!$C$2024+'[1]Records'!$C$3194)/3</f>
        <v>1.2863333333333336</v>
      </c>
      <c r="J66" s="124">
        <f>('[1]Records'!$C$599+'[1]Records'!$C$2162+'[1]Records'!$C$3260)/3</f>
        <v>0.05266666666666667</v>
      </c>
      <c r="K66" s="124">
        <f>('[1]Records'!$C$538+'[1]Records'!$C$1980+'[1]Records'!$C$3255)/3</f>
        <v>1.2536666666666665</v>
      </c>
      <c r="L66" s="168">
        <f>('[1]Records'!$C$543+'[1]Records'!$C$2044)/2</f>
        <v>6.5649999999999995</v>
      </c>
      <c r="M66" s="169" t="s">
        <v>38</v>
      </c>
      <c r="N66" s="170">
        <f>('[1]Records'!$C$469+'[1]Records'!$C$1951+'[1]Records'!$C$3142)/3</f>
        <v>0.26966666666666667</v>
      </c>
      <c r="O66" s="124">
        <v>6.7133</v>
      </c>
      <c r="P66" s="150">
        <v>7.25</v>
      </c>
      <c r="Q66" s="211">
        <v>0.116</v>
      </c>
      <c r="R66" s="150">
        <v>0.4265</v>
      </c>
      <c r="S66" s="211">
        <v>1.2848</v>
      </c>
      <c r="T66" s="150">
        <v>3.6933</v>
      </c>
      <c r="U66" s="150">
        <v>0.2545</v>
      </c>
      <c r="V66" s="185">
        <v>0.7986</v>
      </c>
      <c r="W66" s="205" t="s">
        <v>581</v>
      </c>
    </row>
    <row r="67" spans="1:23" ht="15" customHeight="1" thickBot="1">
      <c r="A67" s="7"/>
      <c r="B67" s="268" t="s">
        <v>70</v>
      </c>
      <c r="C67" s="268"/>
      <c r="D67" s="268"/>
      <c r="E67" s="268"/>
      <c r="F67" s="268"/>
      <c r="G67" s="269"/>
      <c r="H67" s="269"/>
      <c r="I67" s="269"/>
      <c r="J67" s="269"/>
      <c r="K67" s="269"/>
      <c r="L67" s="269"/>
      <c r="M67" s="269"/>
      <c r="N67" s="269"/>
      <c r="O67" s="174"/>
      <c r="P67" s="174"/>
      <c r="Q67" s="174"/>
      <c r="R67" s="174"/>
      <c r="S67" s="174"/>
      <c r="T67" s="174"/>
      <c r="U67" s="174"/>
      <c r="V67" s="174"/>
      <c r="W67" s="206"/>
    </row>
    <row r="68" spans="1:23" ht="24" customHeight="1">
      <c r="A68" s="30">
        <v>57</v>
      </c>
      <c r="B68" s="9" t="s">
        <v>203</v>
      </c>
      <c r="C68" s="19" t="s">
        <v>194</v>
      </c>
      <c r="D68" s="9" t="s">
        <v>204</v>
      </c>
      <c r="E68" s="84" t="s">
        <v>464</v>
      </c>
      <c r="F68" s="111" t="s">
        <v>195</v>
      </c>
      <c r="G68" s="186">
        <v>7.17</v>
      </c>
      <c r="H68" s="187">
        <v>2.37</v>
      </c>
      <c r="I68" s="188">
        <v>0.06</v>
      </c>
      <c r="J68" s="188">
        <v>0.06</v>
      </c>
      <c r="K68" s="189">
        <v>6.67</v>
      </c>
      <c r="L68" s="189">
        <v>11.6</v>
      </c>
      <c r="M68" s="190" t="s">
        <v>38</v>
      </c>
      <c r="N68" s="191">
        <v>0.3</v>
      </c>
      <c r="O68" s="186">
        <v>6.61</v>
      </c>
      <c r="P68" s="115">
        <v>2.4875</v>
      </c>
      <c r="Q68" s="116">
        <v>0.0772</v>
      </c>
      <c r="R68" s="116">
        <v>0.0145</v>
      </c>
      <c r="S68" s="132">
        <v>7.1075</v>
      </c>
      <c r="T68" s="132">
        <v>8.9075</v>
      </c>
      <c r="U68" s="132">
        <v>0.2365</v>
      </c>
      <c r="V68" s="210">
        <v>0.3427</v>
      </c>
      <c r="W68" s="207" t="s">
        <v>582</v>
      </c>
    </row>
    <row r="69" spans="1:23" ht="23.25" customHeight="1">
      <c r="A69" s="30">
        <v>58</v>
      </c>
      <c r="B69" s="9" t="s">
        <v>205</v>
      </c>
      <c r="C69" s="19" t="s">
        <v>224</v>
      </c>
      <c r="D69" s="9" t="s">
        <v>223</v>
      </c>
      <c r="E69" s="84" t="s">
        <v>464</v>
      </c>
      <c r="F69" s="111" t="s">
        <v>195</v>
      </c>
      <c r="G69" s="118">
        <v>5.45</v>
      </c>
      <c r="H69" s="15">
        <v>2.17</v>
      </c>
      <c r="I69" s="16">
        <v>0.03</v>
      </c>
      <c r="J69" s="15">
        <v>0.051</v>
      </c>
      <c r="K69" s="18">
        <v>5.52</v>
      </c>
      <c r="L69" s="18">
        <v>6.56</v>
      </c>
      <c r="M69" s="32" t="s">
        <v>38</v>
      </c>
      <c r="N69" s="159">
        <v>0.4</v>
      </c>
      <c r="O69" s="118">
        <v>5.05</v>
      </c>
      <c r="P69" s="24">
        <v>2.945</v>
      </c>
      <c r="Q69" s="23">
        <v>0.0627</v>
      </c>
      <c r="R69" s="23">
        <v>0.0115</v>
      </c>
      <c r="S69" s="22">
        <v>5.7925</v>
      </c>
      <c r="T69" s="22">
        <v>7.72</v>
      </c>
      <c r="U69" s="22">
        <v>0.2452</v>
      </c>
      <c r="V69" s="209">
        <v>0.391</v>
      </c>
      <c r="W69" s="202" t="s">
        <v>583</v>
      </c>
    </row>
    <row r="70" spans="1:23" ht="24.75" customHeight="1">
      <c r="A70" s="61">
        <v>59</v>
      </c>
      <c r="B70" s="45" t="s">
        <v>206</v>
      </c>
      <c r="C70" s="9" t="s">
        <v>307</v>
      </c>
      <c r="D70" s="52" t="s">
        <v>207</v>
      </c>
      <c r="E70" s="84" t="s">
        <v>464</v>
      </c>
      <c r="F70" s="111" t="s">
        <v>195</v>
      </c>
      <c r="G70" s="162">
        <v>6.78</v>
      </c>
      <c r="H70" s="16">
        <v>1.87</v>
      </c>
      <c r="I70" s="16">
        <v>0.033</v>
      </c>
      <c r="J70" s="16">
        <v>0.029</v>
      </c>
      <c r="K70" s="18">
        <v>6.3</v>
      </c>
      <c r="L70" s="18">
        <v>7.32</v>
      </c>
      <c r="M70" s="32" t="s">
        <v>38</v>
      </c>
      <c r="N70" s="161">
        <v>0.219</v>
      </c>
      <c r="O70" s="117" t="s">
        <v>38</v>
      </c>
      <c r="P70" s="33" t="s">
        <v>38</v>
      </c>
      <c r="Q70" s="33" t="s">
        <v>38</v>
      </c>
      <c r="R70" s="33" t="s">
        <v>38</v>
      </c>
      <c r="S70" s="33" t="s">
        <v>38</v>
      </c>
      <c r="T70" s="33" t="s">
        <v>38</v>
      </c>
      <c r="U70" s="33" t="s">
        <v>38</v>
      </c>
      <c r="V70" s="215" t="s">
        <v>38</v>
      </c>
      <c r="W70" s="198" t="s">
        <v>435</v>
      </c>
    </row>
    <row r="71" spans="1:23" ht="24">
      <c r="A71" s="30">
        <v>60</v>
      </c>
      <c r="B71" s="45" t="s">
        <v>206</v>
      </c>
      <c r="C71" s="9" t="s">
        <v>242</v>
      </c>
      <c r="D71" s="52" t="s">
        <v>243</v>
      </c>
      <c r="E71" s="84" t="s">
        <v>464</v>
      </c>
      <c r="F71" s="110" t="s">
        <v>195</v>
      </c>
      <c r="G71" s="162">
        <v>6.78</v>
      </c>
      <c r="H71" s="16">
        <v>1.87</v>
      </c>
      <c r="I71" s="16">
        <v>0.033</v>
      </c>
      <c r="J71" s="16">
        <v>0.029</v>
      </c>
      <c r="K71" s="18">
        <v>6.3</v>
      </c>
      <c r="L71" s="18">
        <v>7.32</v>
      </c>
      <c r="M71" s="32" t="s">
        <v>38</v>
      </c>
      <c r="N71" s="161">
        <v>0.219</v>
      </c>
      <c r="O71" s="162">
        <v>6.885</v>
      </c>
      <c r="P71" s="24">
        <v>3.76</v>
      </c>
      <c r="Q71" s="23">
        <v>0.0255</v>
      </c>
      <c r="R71" s="23">
        <v>0.0106</v>
      </c>
      <c r="S71" s="22">
        <v>3.8078</v>
      </c>
      <c r="T71" s="22">
        <v>5.17</v>
      </c>
      <c r="U71" s="23">
        <v>0.0381</v>
      </c>
      <c r="V71" s="119">
        <v>0.1707</v>
      </c>
      <c r="W71" s="202" t="s">
        <v>584</v>
      </c>
    </row>
    <row r="72" spans="1:23" ht="17.25" customHeight="1">
      <c r="A72" s="30">
        <v>61</v>
      </c>
      <c r="B72" s="9" t="s">
        <v>355</v>
      </c>
      <c r="C72" s="37" t="s">
        <v>381</v>
      </c>
      <c r="D72" s="19" t="s">
        <v>330</v>
      </c>
      <c r="E72" s="84" t="s">
        <v>464</v>
      </c>
      <c r="F72" s="110" t="s">
        <v>356</v>
      </c>
      <c r="G72" s="117" t="s">
        <v>38</v>
      </c>
      <c r="H72" s="32" t="s">
        <v>38</v>
      </c>
      <c r="I72" s="16">
        <v>0.039</v>
      </c>
      <c r="J72" s="16">
        <v>0.0075</v>
      </c>
      <c r="K72" s="16">
        <v>0.086</v>
      </c>
      <c r="L72" s="16">
        <v>0.589</v>
      </c>
      <c r="M72" s="32" t="s">
        <v>38</v>
      </c>
      <c r="N72" s="163">
        <v>0.028</v>
      </c>
      <c r="O72" s="162">
        <v>6.9533</v>
      </c>
      <c r="P72" s="23">
        <v>1.645</v>
      </c>
      <c r="Q72" s="23">
        <v>0.0226</v>
      </c>
      <c r="R72" s="23">
        <v>0.0061</v>
      </c>
      <c r="S72" s="23">
        <v>0.3161</v>
      </c>
      <c r="T72" s="24">
        <v>1.1003</v>
      </c>
      <c r="U72" s="23">
        <v>0.0231</v>
      </c>
      <c r="V72" s="146">
        <v>0.067</v>
      </c>
      <c r="W72" s="198" t="s">
        <v>612</v>
      </c>
    </row>
    <row r="73" spans="1:23" ht="32.25" customHeight="1">
      <c r="A73" s="30">
        <v>62</v>
      </c>
      <c r="B73" s="9" t="s">
        <v>6</v>
      </c>
      <c r="C73" s="19" t="s">
        <v>609</v>
      </c>
      <c r="D73" s="9" t="s">
        <v>225</v>
      </c>
      <c r="E73" s="84" t="s">
        <v>464</v>
      </c>
      <c r="F73" s="111" t="s">
        <v>60</v>
      </c>
      <c r="G73" s="158">
        <v>8.07</v>
      </c>
      <c r="H73" s="15">
        <v>1.92</v>
      </c>
      <c r="I73" s="16">
        <v>0.045</v>
      </c>
      <c r="J73" s="18">
        <v>0.136</v>
      </c>
      <c r="K73" s="16">
        <v>0.78</v>
      </c>
      <c r="L73" s="15">
        <v>1.761</v>
      </c>
      <c r="M73" s="32" t="s">
        <v>38</v>
      </c>
      <c r="N73" s="161">
        <v>0.221</v>
      </c>
      <c r="O73" s="118">
        <v>5.2733</v>
      </c>
      <c r="P73" s="22">
        <v>6.36</v>
      </c>
      <c r="Q73" s="22">
        <v>4.711</v>
      </c>
      <c r="R73" s="24">
        <v>0.0395</v>
      </c>
      <c r="S73" s="23">
        <v>0.8248</v>
      </c>
      <c r="T73" s="22">
        <v>8.5333</v>
      </c>
      <c r="U73" s="22">
        <v>0.7376</v>
      </c>
      <c r="V73" s="209">
        <v>0.9906</v>
      </c>
      <c r="W73" s="202" t="s">
        <v>611</v>
      </c>
    </row>
    <row r="74" spans="1:23" ht="12.75" customHeight="1">
      <c r="A74" s="30">
        <v>63</v>
      </c>
      <c r="B74" s="9" t="s">
        <v>355</v>
      </c>
      <c r="C74" s="37" t="s">
        <v>405</v>
      </c>
      <c r="D74" s="19" t="s">
        <v>334</v>
      </c>
      <c r="E74" s="84" t="s">
        <v>464</v>
      </c>
      <c r="F74" s="110" t="s">
        <v>60</v>
      </c>
      <c r="G74" s="158">
        <v>1.41</v>
      </c>
      <c r="H74" s="16">
        <v>1.11</v>
      </c>
      <c r="I74" s="16">
        <v>0.039</v>
      </c>
      <c r="J74" s="16">
        <v>0.021</v>
      </c>
      <c r="K74" s="16">
        <v>0.082</v>
      </c>
      <c r="L74" s="16">
        <v>0.479</v>
      </c>
      <c r="M74" s="32" t="s">
        <v>38</v>
      </c>
      <c r="N74" s="163">
        <v>0.059</v>
      </c>
      <c r="O74" s="118">
        <v>5.224</v>
      </c>
      <c r="P74" s="24">
        <v>3.333</v>
      </c>
      <c r="Q74" s="23">
        <v>0.0773</v>
      </c>
      <c r="R74" s="23">
        <v>0.0061</v>
      </c>
      <c r="S74" s="23">
        <v>0.474</v>
      </c>
      <c r="T74" s="24">
        <v>1.3293</v>
      </c>
      <c r="U74" s="23">
        <v>0.0076</v>
      </c>
      <c r="V74" s="209">
        <v>0.57</v>
      </c>
      <c r="W74" s="198" t="s">
        <v>610</v>
      </c>
    </row>
    <row r="75" spans="1:23" ht="33" customHeight="1">
      <c r="A75" s="30">
        <v>64</v>
      </c>
      <c r="B75" s="9" t="s">
        <v>6</v>
      </c>
      <c r="C75" s="19" t="s">
        <v>406</v>
      </c>
      <c r="D75" s="9" t="s">
        <v>208</v>
      </c>
      <c r="E75" s="84" t="s">
        <v>464</v>
      </c>
      <c r="F75" s="111" t="s">
        <v>60</v>
      </c>
      <c r="G75" s="158">
        <v>12.1</v>
      </c>
      <c r="H75" s="15">
        <v>2.83</v>
      </c>
      <c r="I75" s="16">
        <v>0.05</v>
      </c>
      <c r="J75" s="15">
        <v>0.031</v>
      </c>
      <c r="K75" s="18">
        <v>2.63</v>
      </c>
      <c r="L75" s="18">
        <v>2.76</v>
      </c>
      <c r="M75" s="32" t="s">
        <v>38</v>
      </c>
      <c r="N75" s="161">
        <v>0.164</v>
      </c>
      <c r="O75" s="117" t="s">
        <v>38</v>
      </c>
      <c r="P75" s="33" t="s">
        <v>38</v>
      </c>
      <c r="Q75" s="33" t="s">
        <v>38</v>
      </c>
      <c r="R75" s="33" t="s">
        <v>38</v>
      </c>
      <c r="S75" s="33" t="s">
        <v>38</v>
      </c>
      <c r="T75" s="33" t="s">
        <v>38</v>
      </c>
      <c r="U75" s="33" t="s">
        <v>38</v>
      </c>
      <c r="V75" s="212" t="s">
        <v>38</v>
      </c>
      <c r="W75" s="202" t="s">
        <v>613</v>
      </c>
    </row>
    <row r="76" spans="1:23" ht="24">
      <c r="A76" s="30">
        <v>65</v>
      </c>
      <c r="B76" s="9" t="s">
        <v>361</v>
      </c>
      <c r="C76" s="36" t="s">
        <v>372</v>
      </c>
      <c r="D76" s="19" t="s">
        <v>335</v>
      </c>
      <c r="E76" s="84" t="s">
        <v>459</v>
      </c>
      <c r="F76" s="112" t="s">
        <v>362</v>
      </c>
      <c r="G76" s="117" t="s">
        <v>38</v>
      </c>
      <c r="H76" s="15">
        <v>1.33</v>
      </c>
      <c r="I76" s="16">
        <v>0.039</v>
      </c>
      <c r="J76" s="32" t="s">
        <v>38</v>
      </c>
      <c r="K76" s="16">
        <v>0.012</v>
      </c>
      <c r="L76" s="15">
        <v>0.529</v>
      </c>
      <c r="M76" s="32" t="s">
        <v>38</v>
      </c>
      <c r="N76" s="161">
        <v>0.053</v>
      </c>
      <c r="O76" s="118">
        <v>6.34</v>
      </c>
      <c r="P76" s="24">
        <v>1.87</v>
      </c>
      <c r="Q76" s="23">
        <v>0.01</v>
      </c>
      <c r="R76" s="23">
        <v>0.0055</v>
      </c>
      <c r="S76" s="23">
        <v>0.0355</v>
      </c>
      <c r="T76" s="24">
        <v>0.726</v>
      </c>
      <c r="U76" s="23">
        <v>0.0032</v>
      </c>
      <c r="V76" s="119">
        <v>0.068</v>
      </c>
      <c r="W76" s="198" t="s">
        <v>435</v>
      </c>
    </row>
    <row r="77" spans="1:23" ht="24">
      <c r="A77" s="30">
        <v>66</v>
      </c>
      <c r="B77" s="9" t="s">
        <v>246</v>
      </c>
      <c r="C77" s="36" t="s">
        <v>407</v>
      </c>
      <c r="D77" s="19" t="s">
        <v>333</v>
      </c>
      <c r="E77" s="84" t="s">
        <v>464</v>
      </c>
      <c r="F77" s="110" t="s">
        <v>360</v>
      </c>
      <c r="G77" s="158">
        <v>3.045</v>
      </c>
      <c r="H77" s="32" t="s">
        <v>38</v>
      </c>
      <c r="I77" s="16">
        <v>0.039</v>
      </c>
      <c r="J77" s="15">
        <v>0.057</v>
      </c>
      <c r="K77" s="18">
        <v>2.985</v>
      </c>
      <c r="L77" s="32" t="s">
        <v>38</v>
      </c>
      <c r="M77" s="32" t="s">
        <v>38</v>
      </c>
      <c r="N77" s="159">
        <v>0.343</v>
      </c>
      <c r="O77" s="162">
        <v>6.8566</v>
      </c>
      <c r="P77" s="24">
        <v>2.01</v>
      </c>
      <c r="Q77" s="23">
        <v>0.1003</v>
      </c>
      <c r="R77" s="24">
        <v>0.0413</v>
      </c>
      <c r="S77" s="24">
        <v>1.4638</v>
      </c>
      <c r="T77" s="22">
        <v>3.43</v>
      </c>
      <c r="U77" s="22">
        <v>0.2043</v>
      </c>
      <c r="V77" s="209">
        <v>0.325</v>
      </c>
      <c r="W77" s="202" t="s">
        <v>614</v>
      </c>
    </row>
    <row r="78" spans="1:23" ht="24" customHeight="1">
      <c r="A78" s="30">
        <v>67</v>
      </c>
      <c r="B78" s="9" t="s">
        <v>246</v>
      </c>
      <c r="C78" s="9" t="s">
        <v>245</v>
      </c>
      <c r="D78" s="19" t="s">
        <v>244</v>
      </c>
      <c r="E78" s="84" t="s">
        <v>464</v>
      </c>
      <c r="F78" s="111" t="s">
        <v>247</v>
      </c>
      <c r="G78" s="158">
        <v>4.912</v>
      </c>
      <c r="H78" s="18">
        <v>17.98</v>
      </c>
      <c r="I78" s="18">
        <v>1.059</v>
      </c>
      <c r="J78" s="16">
        <v>0.0145</v>
      </c>
      <c r="K78" s="15">
        <v>1.282</v>
      </c>
      <c r="L78" s="18">
        <v>6.76</v>
      </c>
      <c r="M78" s="32" t="s">
        <v>38</v>
      </c>
      <c r="N78" s="159">
        <v>0.735</v>
      </c>
      <c r="O78" s="118">
        <v>5.3625</v>
      </c>
      <c r="P78" s="24">
        <v>2.7233</v>
      </c>
      <c r="Q78" s="23">
        <v>0.0383</v>
      </c>
      <c r="R78" s="23">
        <v>0.0181</v>
      </c>
      <c r="S78" s="24">
        <v>1.8956</v>
      </c>
      <c r="T78" s="22">
        <v>3.3266</v>
      </c>
      <c r="U78" s="22">
        <v>0.2466</v>
      </c>
      <c r="V78" s="209">
        <v>0.344</v>
      </c>
      <c r="W78" s="202" t="s">
        <v>617</v>
      </c>
    </row>
    <row r="79" spans="1:23" ht="16.5" customHeight="1">
      <c r="A79" s="30">
        <v>68</v>
      </c>
      <c r="B79" s="9" t="s">
        <v>442</v>
      </c>
      <c r="C79" s="19" t="s">
        <v>408</v>
      </c>
      <c r="D79" s="9" t="s">
        <v>209</v>
      </c>
      <c r="E79" s="84" t="s">
        <v>464</v>
      </c>
      <c r="F79" s="111" t="s">
        <v>61</v>
      </c>
      <c r="G79" s="117" t="s">
        <v>38</v>
      </c>
      <c r="H79" s="17" t="s">
        <v>38</v>
      </c>
      <c r="I79" s="17" t="s">
        <v>38</v>
      </c>
      <c r="J79" s="17" t="s">
        <v>38</v>
      </c>
      <c r="K79" s="17" t="s">
        <v>38</v>
      </c>
      <c r="L79" s="17" t="s">
        <v>38</v>
      </c>
      <c r="M79" s="17" t="s">
        <v>38</v>
      </c>
      <c r="N79" s="145" t="s">
        <v>38</v>
      </c>
      <c r="O79" s="117" t="s">
        <v>38</v>
      </c>
      <c r="P79" s="33" t="s">
        <v>38</v>
      </c>
      <c r="Q79" s="33" t="s">
        <v>38</v>
      </c>
      <c r="R79" s="33" t="s">
        <v>38</v>
      </c>
      <c r="S79" s="33" t="s">
        <v>38</v>
      </c>
      <c r="T79" s="33" t="s">
        <v>38</v>
      </c>
      <c r="U79" s="33" t="s">
        <v>38</v>
      </c>
      <c r="V79" s="212" t="s">
        <v>38</v>
      </c>
      <c r="W79" s="198" t="s">
        <v>435</v>
      </c>
    </row>
    <row r="80" spans="1:23" ht="33" customHeight="1">
      <c r="A80" s="30">
        <v>69</v>
      </c>
      <c r="B80" s="9" t="s">
        <v>357</v>
      </c>
      <c r="C80" s="36" t="s">
        <v>411</v>
      </c>
      <c r="D80" s="19" t="s">
        <v>331</v>
      </c>
      <c r="E80" s="84" t="s">
        <v>464</v>
      </c>
      <c r="F80" s="110" t="s">
        <v>61</v>
      </c>
      <c r="G80" s="158">
        <v>0.93</v>
      </c>
      <c r="H80" s="32" t="s">
        <v>38</v>
      </c>
      <c r="I80" s="16">
        <v>0.039</v>
      </c>
      <c r="J80" s="16">
        <v>0.0075</v>
      </c>
      <c r="K80" s="32" t="s">
        <v>38</v>
      </c>
      <c r="L80" s="16">
        <v>0.428</v>
      </c>
      <c r="M80" s="32" t="s">
        <v>38</v>
      </c>
      <c r="N80" s="163">
        <v>0.106</v>
      </c>
      <c r="O80" s="121">
        <v>8.06</v>
      </c>
      <c r="P80" s="23">
        <v>1.785</v>
      </c>
      <c r="Q80" s="23">
        <v>0.0546</v>
      </c>
      <c r="R80" s="23">
        <v>0.0075</v>
      </c>
      <c r="S80" s="23">
        <v>0.2001</v>
      </c>
      <c r="T80" s="23">
        <v>0.8006</v>
      </c>
      <c r="U80" s="23">
        <v>0.0243</v>
      </c>
      <c r="V80" s="119">
        <v>0.2246</v>
      </c>
      <c r="W80" s="198" t="s">
        <v>616</v>
      </c>
    </row>
    <row r="81" spans="1:23" ht="31.5" customHeight="1">
      <c r="A81" s="30">
        <v>71</v>
      </c>
      <c r="B81" s="9" t="s">
        <v>5</v>
      </c>
      <c r="C81" s="19" t="s">
        <v>409</v>
      </c>
      <c r="D81" s="52" t="s">
        <v>210</v>
      </c>
      <c r="E81" s="84" t="s">
        <v>464</v>
      </c>
      <c r="F81" s="111" t="s">
        <v>61</v>
      </c>
      <c r="G81" s="158">
        <v>4.97</v>
      </c>
      <c r="H81" s="15">
        <v>2.23</v>
      </c>
      <c r="I81" s="16">
        <v>0.039</v>
      </c>
      <c r="J81" s="16">
        <v>0.0075</v>
      </c>
      <c r="K81" s="16">
        <v>0.0115</v>
      </c>
      <c r="L81" s="16">
        <v>0.867</v>
      </c>
      <c r="M81" s="32" t="s">
        <v>38</v>
      </c>
      <c r="N81" s="163">
        <v>0.073</v>
      </c>
      <c r="O81" s="162">
        <v>7.3366</v>
      </c>
      <c r="P81" s="23">
        <v>0.975</v>
      </c>
      <c r="Q81" s="24">
        <v>0.535</v>
      </c>
      <c r="R81" s="23">
        <v>0.0117</v>
      </c>
      <c r="S81" s="23">
        <v>0.9855</v>
      </c>
      <c r="T81" s="24">
        <v>2.04</v>
      </c>
      <c r="U81" s="23">
        <v>0.0232</v>
      </c>
      <c r="V81" s="146">
        <v>0.0767</v>
      </c>
      <c r="W81" s="198" t="s">
        <v>615</v>
      </c>
    </row>
    <row r="82" spans="1:23" ht="16.5" customHeight="1">
      <c r="A82" s="30">
        <v>72</v>
      </c>
      <c r="B82" s="9" t="s">
        <v>5</v>
      </c>
      <c r="C82" s="19" t="s">
        <v>410</v>
      </c>
      <c r="D82" s="9" t="s">
        <v>43</v>
      </c>
      <c r="E82" s="84" t="s">
        <v>464</v>
      </c>
      <c r="F82" s="111" t="s">
        <v>61</v>
      </c>
      <c r="G82" s="117" t="s">
        <v>38</v>
      </c>
      <c r="H82" s="32" t="s">
        <v>38</v>
      </c>
      <c r="I82" s="32" t="s">
        <v>38</v>
      </c>
      <c r="J82" s="32" t="s">
        <v>38</v>
      </c>
      <c r="K82" s="32" t="s">
        <v>38</v>
      </c>
      <c r="L82" s="32" t="s">
        <v>38</v>
      </c>
      <c r="M82" s="32" t="s">
        <v>38</v>
      </c>
      <c r="N82" s="145" t="s">
        <v>38</v>
      </c>
      <c r="O82" s="118">
        <v>5.382</v>
      </c>
      <c r="P82" s="23">
        <v>1.225</v>
      </c>
      <c r="Q82" s="24">
        <v>0.522</v>
      </c>
      <c r="R82" s="23">
        <v>0.0075</v>
      </c>
      <c r="S82" s="23">
        <v>0.0267</v>
      </c>
      <c r="T82" s="24">
        <v>1.76</v>
      </c>
      <c r="U82" s="23">
        <v>0.0622</v>
      </c>
      <c r="V82" s="146">
        <v>0.102</v>
      </c>
      <c r="W82" s="198" t="s">
        <v>435</v>
      </c>
    </row>
    <row r="83" spans="1:23" ht="24">
      <c r="A83" s="30">
        <v>73</v>
      </c>
      <c r="B83" s="9" t="s">
        <v>358</v>
      </c>
      <c r="C83" s="36" t="s">
        <v>412</v>
      </c>
      <c r="D83" s="19" t="s">
        <v>332</v>
      </c>
      <c r="E83" s="84" t="s">
        <v>459</v>
      </c>
      <c r="F83" s="112" t="s">
        <v>359</v>
      </c>
      <c r="G83" s="118">
        <v>6.84</v>
      </c>
      <c r="H83" s="15">
        <v>1.47</v>
      </c>
      <c r="I83" s="15">
        <v>0.067</v>
      </c>
      <c r="J83" s="15">
        <v>0.03</v>
      </c>
      <c r="K83" s="18">
        <v>0.488</v>
      </c>
      <c r="L83" s="15">
        <v>1.084</v>
      </c>
      <c r="M83" s="32" t="s">
        <v>38</v>
      </c>
      <c r="N83" s="161">
        <v>0.026</v>
      </c>
      <c r="O83" s="118">
        <v>6.306</v>
      </c>
      <c r="P83" s="24">
        <v>1.26</v>
      </c>
      <c r="Q83" s="23">
        <v>0.0196</v>
      </c>
      <c r="R83" s="24">
        <v>0.0121</v>
      </c>
      <c r="S83" s="24">
        <v>0.5546</v>
      </c>
      <c r="T83" s="24">
        <v>1.155</v>
      </c>
      <c r="U83" s="32" t="s">
        <v>38</v>
      </c>
      <c r="V83" s="145" t="s">
        <v>38</v>
      </c>
      <c r="W83" s="202" t="s">
        <v>620</v>
      </c>
    </row>
    <row r="84" spans="1:23" ht="23.25" customHeight="1">
      <c r="A84" s="30">
        <v>74</v>
      </c>
      <c r="B84" s="9" t="s">
        <v>14</v>
      </c>
      <c r="C84" s="19" t="s">
        <v>29</v>
      </c>
      <c r="D84" s="9" t="s">
        <v>28</v>
      </c>
      <c r="E84" s="84" t="s">
        <v>468</v>
      </c>
      <c r="F84" s="111" t="s">
        <v>653</v>
      </c>
      <c r="G84" s="162">
        <v>8</v>
      </c>
      <c r="H84" s="16">
        <v>1.96</v>
      </c>
      <c r="I84" s="16">
        <v>0.033</v>
      </c>
      <c r="J84" s="16">
        <v>0.03</v>
      </c>
      <c r="K84" s="16">
        <v>0.53</v>
      </c>
      <c r="L84" s="15">
        <v>1.41</v>
      </c>
      <c r="M84" s="32" t="s">
        <v>38</v>
      </c>
      <c r="N84" s="159">
        <v>0.17</v>
      </c>
      <c r="O84" s="162">
        <v>7.075</v>
      </c>
      <c r="P84" s="22">
        <v>4.325</v>
      </c>
      <c r="Q84" s="24">
        <v>0.1396</v>
      </c>
      <c r="R84" s="23">
        <v>0.017</v>
      </c>
      <c r="S84" s="23">
        <v>0.0455</v>
      </c>
      <c r="T84" s="24">
        <v>1.41</v>
      </c>
      <c r="U84" s="24">
        <v>0.0276</v>
      </c>
      <c r="V84" s="209" t="s">
        <v>618</v>
      </c>
      <c r="W84" s="202" t="s">
        <v>619</v>
      </c>
    </row>
    <row r="85" spans="1:23" ht="32.25" customHeight="1">
      <c r="A85" s="30">
        <v>75</v>
      </c>
      <c r="B85" s="9" t="s">
        <v>14</v>
      </c>
      <c r="C85" s="19" t="s">
        <v>30</v>
      </c>
      <c r="D85" s="9" t="s">
        <v>44</v>
      </c>
      <c r="E85" s="84" t="s">
        <v>468</v>
      </c>
      <c r="F85" s="111" t="s">
        <v>653</v>
      </c>
      <c r="G85" s="162">
        <v>7.73</v>
      </c>
      <c r="H85" s="16">
        <v>1.72</v>
      </c>
      <c r="I85" s="18">
        <v>0.1</v>
      </c>
      <c r="J85" s="102">
        <v>0.039</v>
      </c>
      <c r="K85" s="15">
        <v>0.84</v>
      </c>
      <c r="L85" s="15">
        <v>1.358</v>
      </c>
      <c r="M85" s="32" t="s">
        <v>38</v>
      </c>
      <c r="N85" s="145" t="s">
        <v>38</v>
      </c>
      <c r="O85" s="216">
        <v>5.6114</v>
      </c>
      <c r="P85" s="22">
        <v>3.505</v>
      </c>
      <c r="Q85" s="22">
        <v>0.1446</v>
      </c>
      <c r="R85" s="23">
        <v>0.0175</v>
      </c>
      <c r="S85" s="23">
        <v>0.3021</v>
      </c>
      <c r="T85" s="24">
        <v>1.4706</v>
      </c>
      <c r="U85" s="24">
        <v>0.0441</v>
      </c>
      <c r="V85" s="209">
        <v>0.1585</v>
      </c>
      <c r="W85" s="202" t="s">
        <v>621</v>
      </c>
    </row>
    <row r="86" spans="1:23" ht="24" customHeight="1">
      <c r="A86" s="30">
        <v>76</v>
      </c>
      <c r="B86" s="9" t="s">
        <v>13</v>
      </c>
      <c r="C86" s="19" t="s">
        <v>31</v>
      </c>
      <c r="D86" s="9" t="s">
        <v>45</v>
      </c>
      <c r="E86" s="84" t="s">
        <v>469</v>
      </c>
      <c r="F86" s="111" t="s">
        <v>63</v>
      </c>
      <c r="G86" s="162">
        <v>7.32</v>
      </c>
      <c r="H86" s="15">
        <v>2.61</v>
      </c>
      <c r="I86" s="16">
        <v>0.18</v>
      </c>
      <c r="J86" s="15">
        <v>0.032</v>
      </c>
      <c r="K86" s="16">
        <v>0.21</v>
      </c>
      <c r="L86" s="15">
        <v>1.82</v>
      </c>
      <c r="M86" s="32" t="s">
        <v>38</v>
      </c>
      <c r="N86" s="192">
        <v>0.35</v>
      </c>
      <c r="O86" s="118">
        <v>6.0825</v>
      </c>
      <c r="P86" s="24">
        <v>3.3312</v>
      </c>
      <c r="Q86" s="24">
        <v>0.176</v>
      </c>
      <c r="R86" s="24">
        <v>0.0481</v>
      </c>
      <c r="S86" s="23">
        <v>0.2307</v>
      </c>
      <c r="T86" s="24">
        <v>1.7745</v>
      </c>
      <c r="U86" s="22">
        <v>0.2418</v>
      </c>
      <c r="V86" s="217">
        <v>0.4502</v>
      </c>
      <c r="W86" s="202" t="s">
        <v>622</v>
      </c>
    </row>
    <row r="87" spans="1:23" ht="27" customHeight="1">
      <c r="A87" s="30">
        <v>77</v>
      </c>
      <c r="B87" s="9" t="s">
        <v>13</v>
      </c>
      <c r="C87" s="19" t="s">
        <v>446</v>
      </c>
      <c r="D87" s="9" t="s">
        <v>226</v>
      </c>
      <c r="E87" s="84" t="s">
        <v>469</v>
      </c>
      <c r="F87" s="111" t="s">
        <v>63</v>
      </c>
      <c r="G87" s="158">
        <v>23.12</v>
      </c>
      <c r="H87" s="15">
        <v>3.67</v>
      </c>
      <c r="I87" s="15">
        <v>0.135</v>
      </c>
      <c r="J87" s="32" t="s">
        <v>38</v>
      </c>
      <c r="K87" s="16">
        <v>0.01</v>
      </c>
      <c r="L87" s="15">
        <v>1.4</v>
      </c>
      <c r="M87" s="32" t="s">
        <v>38</v>
      </c>
      <c r="N87" s="163">
        <v>0.181</v>
      </c>
      <c r="O87" s="162">
        <v>7.364</v>
      </c>
      <c r="P87" s="24">
        <v>3.0442</v>
      </c>
      <c r="Q87" s="23">
        <v>0.0381</v>
      </c>
      <c r="R87" s="23">
        <v>0.006</v>
      </c>
      <c r="S87" s="23">
        <v>0.0355</v>
      </c>
      <c r="T87" s="24">
        <v>0.9024</v>
      </c>
      <c r="U87" s="24">
        <v>0.0494</v>
      </c>
      <c r="V87" s="209">
        <v>0.1274</v>
      </c>
      <c r="W87" s="202" t="s">
        <v>623</v>
      </c>
    </row>
    <row r="88" spans="1:23" s="2" customFormat="1" ht="24" customHeight="1">
      <c r="A88" s="30">
        <v>78</v>
      </c>
      <c r="B88" s="43" t="s">
        <v>132</v>
      </c>
      <c r="C88" s="9" t="s">
        <v>131</v>
      </c>
      <c r="D88" s="9" t="s">
        <v>133</v>
      </c>
      <c r="E88" s="84" t="s">
        <v>464</v>
      </c>
      <c r="F88" s="110" t="s">
        <v>134</v>
      </c>
      <c r="G88" s="162">
        <v>6.95</v>
      </c>
      <c r="H88" s="16">
        <v>1.53</v>
      </c>
      <c r="I88" s="16">
        <v>0.029</v>
      </c>
      <c r="J88" s="16">
        <v>0.029</v>
      </c>
      <c r="K88" s="18">
        <v>4.53</v>
      </c>
      <c r="L88" s="18">
        <v>5.29</v>
      </c>
      <c r="M88" s="32" t="s">
        <v>38</v>
      </c>
      <c r="N88" s="161">
        <v>0.244</v>
      </c>
      <c r="O88" s="162">
        <v>6.65</v>
      </c>
      <c r="P88" s="24">
        <v>2.4466</v>
      </c>
      <c r="Q88" s="23">
        <v>0.152</v>
      </c>
      <c r="R88" s="23">
        <v>0.0075</v>
      </c>
      <c r="S88" s="22">
        <v>5.66</v>
      </c>
      <c r="T88" s="22">
        <v>5.52</v>
      </c>
      <c r="U88" s="22">
        <v>0.1773</v>
      </c>
      <c r="V88" s="119">
        <v>0.2466</v>
      </c>
      <c r="W88" s="199" t="s">
        <v>624</v>
      </c>
    </row>
    <row r="89" spans="1:23" s="2" customFormat="1" ht="24" customHeight="1">
      <c r="A89" s="30">
        <v>79</v>
      </c>
      <c r="B89" s="43" t="s">
        <v>137</v>
      </c>
      <c r="C89" s="9" t="s">
        <v>135</v>
      </c>
      <c r="D89" s="9" t="s">
        <v>138</v>
      </c>
      <c r="E89" s="84" t="s">
        <v>464</v>
      </c>
      <c r="F89" s="110" t="s">
        <v>136</v>
      </c>
      <c r="G89" s="162">
        <v>8.03</v>
      </c>
      <c r="H89" s="15">
        <v>2.71</v>
      </c>
      <c r="I89" s="15">
        <v>0.52</v>
      </c>
      <c r="J89" s="18">
        <v>0.066</v>
      </c>
      <c r="K89" s="18">
        <v>7.91</v>
      </c>
      <c r="L89" s="18">
        <v>10.21</v>
      </c>
      <c r="M89" s="32" t="s">
        <v>38</v>
      </c>
      <c r="N89" s="161">
        <v>0.173</v>
      </c>
      <c r="O89" s="216">
        <v>8.9666</v>
      </c>
      <c r="P89" s="22">
        <v>7.205</v>
      </c>
      <c r="Q89" s="23">
        <v>0.0925</v>
      </c>
      <c r="R89" s="22">
        <v>0.2562</v>
      </c>
      <c r="S89" s="22">
        <v>8.225</v>
      </c>
      <c r="T89" s="22">
        <v>10.785</v>
      </c>
      <c r="U89" s="23">
        <v>0.01</v>
      </c>
      <c r="V89" s="146">
        <v>0.1105</v>
      </c>
      <c r="W89" s="199" t="s">
        <v>625</v>
      </c>
    </row>
    <row r="90" spans="1:23" s="2" customFormat="1" ht="24">
      <c r="A90" s="30">
        <v>80</v>
      </c>
      <c r="B90" s="45" t="s">
        <v>139</v>
      </c>
      <c r="C90" s="9" t="s">
        <v>413</v>
      </c>
      <c r="D90" s="9" t="s">
        <v>140</v>
      </c>
      <c r="E90" s="84" t="s">
        <v>464</v>
      </c>
      <c r="F90" s="110" t="s">
        <v>141</v>
      </c>
      <c r="G90" s="162">
        <v>7.22</v>
      </c>
      <c r="H90" s="15">
        <v>3.04</v>
      </c>
      <c r="I90" s="16">
        <v>0.047</v>
      </c>
      <c r="J90" s="18">
        <v>0.062</v>
      </c>
      <c r="K90" s="18">
        <v>6.19</v>
      </c>
      <c r="L90" s="18">
        <v>7.65</v>
      </c>
      <c r="M90" s="32" t="s">
        <v>38</v>
      </c>
      <c r="N90" s="159">
        <v>0.358</v>
      </c>
      <c r="O90" s="162">
        <v>6.7425</v>
      </c>
      <c r="P90" s="24">
        <v>3.34</v>
      </c>
      <c r="Q90" s="23">
        <v>0.0343</v>
      </c>
      <c r="R90" s="23">
        <v>0.0113</v>
      </c>
      <c r="S90" s="22">
        <v>4.0566</v>
      </c>
      <c r="T90" s="22">
        <v>5.82</v>
      </c>
      <c r="U90" s="22">
        <v>0.205</v>
      </c>
      <c r="V90" s="173">
        <v>0.402</v>
      </c>
      <c r="W90" s="202" t="s">
        <v>627</v>
      </c>
    </row>
    <row r="91" spans="1:23" s="2" customFormat="1" ht="24" customHeight="1">
      <c r="A91" s="30">
        <v>81</v>
      </c>
      <c r="B91" s="45" t="s">
        <v>142</v>
      </c>
      <c r="C91" s="9" t="s">
        <v>414</v>
      </c>
      <c r="D91" s="9" t="s">
        <v>143</v>
      </c>
      <c r="E91" s="84" t="s">
        <v>464</v>
      </c>
      <c r="F91" s="111" t="s">
        <v>144</v>
      </c>
      <c r="G91" s="158">
        <v>3.745</v>
      </c>
      <c r="H91" s="16">
        <v>1.075</v>
      </c>
      <c r="I91" s="16">
        <v>0.067</v>
      </c>
      <c r="J91" s="15">
        <v>0.04</v>
      </c>
      <c r="K91" s="16">
        <v>0.756</v>
      </c>
      <c r="L91" s="15">
        <v>1.23</v>
      </c>
      <c r="M91" s="32" t="s">
        <v>38</v>
      </c>
      <c r="N91" s="163">
        <v>0.055</v>
      </c>
      <c r="O91" s="118">
        <v>5.165</v>
      </c>
      <c r="P91" s="23">
        <v>1.7033</v>
      </c>
      <c r="Q91" s="23">
        <v>0.0196</v>
      </c>
      <c r="R91" s="23">
        <v>0.0076</v>
      </c>
      <c r="S91" s="23">
        <v>0.2675</v>
      </c>
      <c r="T91" s="23">
        <v>0.894</v>
      </c>
      <c r="U91" s="23">
        <v>0.0208</v>
      </c>
      <c r="V91" s="146">
        <v>0.0603</v>
      </c>
      <c r="W91" s="202" t="s">
        <v>626</v>
      </c>
    </row>
    <row r="92" spans="1:23" s="2" customFormat="1" ht="24" customHeight="1">
      <c r="A92" s="30">
        <v>82</v>
      </c>
      <c r="B92" s="45" t="s">
        <v>145</v>
      </c>
      <c r="C92" s="9" t="s">
        <v>418</v>
      </c>
      <c r="D92" s="9" t="s">
        <v>146</v>
      </c>
      <c r="E92" s="84" t="s">
        <v>464</v>
      </c>
      <c r="F92" s="111" t="s">
        <v>147</v>
      </c>
      <c r="G92" s="118">
        <v>5.76</v>
      </c>
      <c r="H92" s="16">
        <v>1.21</v>
      </c>
      <c r="I92" s="16">
        <v>0.039</v>
      </c>
      <c r="J92" s="16">
        <v>0.018</v>
      </c>
      <c r="K92" s="16">
        <v>0.271</v>
      </c>
      <c r="L92" s="18">
        <v>3.07</v>
      </c>
      <c r="M92" s="32" t="s">
        <v>38</v>
      </c>
      <c r="N92" s="163">
        <v>0.02</v>
      </c>
      <c r="O92" s="118">
        <v>5.68</v>
      </c>
      <c r="P92" s="23">
        <v>1.4133</v>
      </c>
      <c r="Q92" s="23">
        <v>0.1233</v>
      </c>
      <c r="R92" s="23">
        <v>0.0123</v>
      </c>
      <c r="S92" s="23">
        <v>0.2778</v>
      </c>
      <c r="T92" s="24">
        <v>1.9966</v>
      </c>
      <c r="U92" s="23">
        <v>0.0076</v>
      </c>
      <c r="V92" s="146">
        <v>0.0373</v>
      </c>
      <c r="W92" s="198" t="s">
        <v>628</v>
      </c>
    </row>
    <row r="93" spans="1:23" s="2" customFormat="1" ht="24" customHeight="1">
      <c r="A93" s="30">
        <v>83</v>
      </c>
      <c r="B93" s="45" t="s">
        <v>148</v>
      </c>
      <c r="C93" s="9" t="s">
        <v>419</v>
      </c>
      <c r="D93" s="9" t="s">
        <v>149</v>
      </c>
      <c r="E93" s="84" t="s">
        <v>464</v>
      </c>
      <c r="F93" s="111" t="s">
        <v>150</v>
      </c>
      <c r="G93" s="118">
        <v>5.88</v>
      </c>
      <c r="H93" s="16">
        <v>1.23</v>
      </c>
      <c r="I93" s="16">
        <v>0.065</v>
      </c>
      <c r="J93" s="15">
        <v>0.035</v>
      </c>
      <c r="K93" s="15">
        <v>1.11</v>
      </c>
      <c r="L93" s="18">
        <v>0.356</v>
      </c>
      <c r="M93" s="32" t="s">
        <v>38</v>
      </c>
      <c r="N93" s="163">
        <v>0.109</v>
      </c>
      <c r="O93" s="162">
        <v>7.815</v>
      </c>
      <c r="P93" s="23">
        <v>0.5</v>
      </c>
      <c r="Q93" s="23">
        <v>0.018</v>
      </c>
      <c r="R93" s="23">
        <v>0.0075</v>
      </c>
      <c r="S93" s="24">
        <v>1.025</v>
      </c>
      <c r="T93" s="23">
        <v>0.638</v>
      </c>
      <c r="U93" s="23">
        <v>0.0227</v>
      </c>
      <c r="V93" s="146">
        <v>0.121</v>
      </c>
      <c r="W93" s="199" t="s">
        <v>629</v>
      </c>
    </row>
    <row r="94" spans="1:23" s="2" customFormat="1" ht="26.25" customHeight="1">
      <c r="A94" s="30">
        <v>84</v>
      </c>
      <c r="B94" s="45" t="s">
        <v>151</v>
      </c>
      <c r="C94" s="9" t="s">
        <v>420</v>
      </c>
      <c r="D94" s="9" t="s">
        <v>152</v>
      </c>
      <c r="E94" s="84" t="s">
        <v>464</v>
      </c>
      <c r="F94" s="111" t="s">
        <v>153</v>
      </c>
      <c r="G94" s="162">
        <v>8.56</v>
      </c>
      <c r="H94" s="16">
        <v>1.34</v>
      </c>
      <c r="I94" s="16">
        <v>0.059</v>
      </c>
      <c r="J94" s="16">
        <v>0.023</v>
      </c>
      <c r="K94" s="16">
        <v>0.248</v>
      </c>
      <c r="L94" s="16">
        <v>0.72</v>
      </c>
      <c r="M94" s="32" t="s">
        <v>38</v>
      </c>
      <c r="N94" s="163">
        <v>0.104</v>
      </c>
      <c r="O94" s="162">
        <v>8.57</v>
      </c>
      <c r="P94" s="23">
        <v>1.08</v>
      </c>
      <c r="Q94" s="23">
        <v>0.016</v>
      </c>
      <c r="R94" s="23">
        <v>0.0075</v>
      </c>
      <c r="S94" s="23">
        <v>0.2237</v>
      </c>
      <c r="T94" s="24">
        <v>1.567</v>
      </c>
      <c r="U94" s="23">
        <v>0.01</v>
      </c>
      <c r="V94" s="146">
        <v>0.031</v>
      </c>
      <c r="W94" s="199" t="s">
        <v>612</v>
      </c>
    </row>
    <row r="95" spans="1:23" s="2" customFormat="1" ht="23.25" customHeight="1">
      <c r="A95" s="30">
        <v>85</v>
      </c>
      <c r="B95" s="45" t="s">
        <v>155</v>
      </c>
      <c r="C95" s="9" t="s">
        <v>154</v>
      </c>
      <c r="D95" s="9" t="s">
        <v>156</v>
      </c>
      <c r="E95" s="84" t="s">
        <v>464</v>
      </c>
      <c r="F95" s="111" t="s">
        <v>153</v>
      </c>
      <c r="G95" s="158">
        <v>8.7</v>
      </c>
      <c r="H95" s="16">
        <v>1.76</v>
      </c>
      <c r="I95" s="16">
        <v>0.039</v>
      </c>
      <c r="J95" s="16">
        <v>0.008</v>
      </c>
      <c r="K95" s="16">
        <v>0.419</v>
      </c>
      <c r="L95" s="16">
        <v>0.664</v>
      </c>
      <c r="M95" s="32" t="s">
        <v>38</v>
      </c>
      <c r="N95" s="163">
        <v>0.056</v>
      </c>
      <c r="O95" s="162">
        <v>7.315</v>
      </c>
      <c r="P95" s="23">
        <v>1.1633</v>
      </c>
      <c r="Q95" s="23">
        <v>0.0743</v>
      </c>
      <c r="R95" s="23">
        <v>0.0075</v>
      </c>
      <c r="S95" s="23">
        <v>0.5733</v>
      </c>
      <c r="T95" s="23">
        <v>0.9173</v>
      </c>
      <c r="U95" s="23">
        <v>0.0493</v>
      </c>
      <c r="V95" s="146">
        <v>0.0776</v>
      </c>
      <c r="W95" s="199" t="s">
        <v>630</v>
      </c>
    </row>
    <row r="96" spans="1:23" s="2" customFormat="1" ht="23.25" customHeight="1">
      <c r="A96" s="30">
        <v>86</v>
      </c>
      <c r="B96" s="45" t="s">
        <v>157</v>
      </c>
      <c r="C96" s="9" t="s">
        <v>183</v>
      </c>
      <c r="D96" s="9" t="s">
        <v>158</v>
      </c>
      <c r="E96" s="84" t="s">
        <v>465</v>
      </c>
      <c r="F96" s="110" t="s">
        <v>161</v>
      </c>
      <c r="G96" s="158">
        <v>9.47</v>
      </c>
      <c r="H96" s="18">
        <v>6.33</v>
      </c>
      <c r="I96" s="15">
        <v>0.244</v>
      </c>
      <c r="J96" s="18">
        <v>0.52</v>
      </c>
      <c r="K96" s="15">
        <v>1.033</v>
      </c>
      <c r="L96" s="15">
        <v>2.38</v>
      </c>
      <c r="M96" s="32" t="s">
        <v>38</v>
      </c>
      <c r="N96" s="159">
        <v>0.21</v>
      </c>
      <c r="O96" s="158">
        <v>4.7266</v>
      </c>
      <c r="P96" s="22">
        <v>4.53</v>
      </c>
      <c r="Q96" s="15">
        <v>0.1813</v>
      </c>
      <c r="R96" s="15">
        <v>0.0366</v>
      </c>
      <c r="S96" s="15">
        <v>1.2185</v>
      </c>
      <c r="T96" s="22">
        <v>2.5333</v>
      </c>
      <c r="U96" s="23">
        <v>0.0163</v>
      </c>
      <c r="V96" s="209">
        <v>0.077</v>
      </c>
      <c r="W96" s="199" t="s">
        <v>631</v>
      </c>
    </row>
    <row r="97" spans="1:23" s="2" customFormat="1" ht="23.25" customHeight="1" thickBot="1">
      <c r="A97" s="30">
        <v>87</v>
      </c>
      <c r="B97" s="46" t="s">
        <v>159</v>
      </c>
      <c r="C97" s="9" t="s">
        <v>184</v>
      </c>
      <c r="D97" s="46" t="s">
        <v>227</v>
      </c>
      <c r="E97" s="84" t="s">
        <v>465</v>
      </c>
      <c r="F97" s="110" t="s">
        <v>160</v>
      </c>
      <c r="G97" s="193">
        <v>7.36</v>
      </c>
      <c r="H97" s="194">
        <v>4.83</v>
      </c>
      <c r="I97" s="168">
        <v>0.665</v>
      </c>
      <c r="J97" s="168">
        <v>0.094</v>
      </c>
      <c r="K97" s="168">
        <v>2.19</v>
      </c>
      <c r="L97" s="168">
        <v>5.16</v>
      </c>
      <c r="M97" s="195" t="s">
        <v>38</v>
      </c>
      <c r="N97" s="196">
        <v>0.29</v>
      </c>
      <c r="O97" s="167">
        <v>5.265</v>
      </c>
      <c r="P97" s="150">
        <v>7.1833</v>
      </c>
      <c r="Q97" s="125">
        <v>0.5753</v>
      </c>
      <c r="R97" s="125">
        <v>0.0123</v>
      </c>
      <c r="S97" s="150">
        <v>2.1111</v>
      </c>
      <c r="T97" s="150">
        <v>4.6766</v>
      </c>
      <c r="U97" s="150">
        <v>0.0653</v>
      </c>
      <c r="V97" s="219">
        <v>0.269</v>
      </c>
      <c r="W97" s="208" t="s">
        <v>632</v>
      </c>
    </row>
    <row r="98" spans="1:23" ht="15" customHeight="1">
      <c r="A98" s="7"/>
      <c r="B98" s="270" t="s">
        <v>72</v>
      </c>
      <c r="C98" s="270"/>
      <c r="D98" s="270"/>
      <c r="E98" s="270"/>
      <c r="F98" s="270"/>
      <c r="G98" s="271"/>
      <c r="H98" s="271"/>
      <c r="I98" s="271"/>
      <c r="J98" s="271"/>
      <c r="K98" s="271"/>
      <c r="L98" s="271"/>
      <c r="M98" s="271"/>
      <c r="N98" s="271"/>
      <c r="O98" s="218"/>
      <c r="P98" s="218"/>
      <c r="Q98" s="218"/>
      <c r="R98" s="218"/>
      <c r="S98" s="218"/>
      <c r="T98" s="218"/>
      <c r="U98" s="218"/>
      <c r="V98" s="218"/>
      <c r="W98" s="201"/>
    </row>
    <row r="99" spans="1:23" ht="36">
      <c r="A99" s="30">
        <v>88</v>
      </c>
      <c r="B99" s="9" t="s">
        <v>443</v>
      </c>
      <c r="C99" s="9" t="s">
        <v>249</v>
      </c>
      <c r="D99" s="9" t="s">
        <v>248</v>
      </c>
      <c r="E99" s="88" t="s">
        <v>464</v>
      </c>
      <c r="F99" s="19" t="s">
        <v>64</v>
      </c>
      <c r="G99" s="16">
        <v>7.59</v>
      </c>
      <c r="H99" s="15">
        <v>2.96</v>
      </c>
      <c r="I99" s="18">
        <v>0.98</v>
      </c>
      <c r="J99" s="15">
        <v>0.052</v>
      </c>
      <c r="K99" s="16">
        <v>0.247</v>
      </c>
      <c r="L99" s="18">
        <v>2.44</v>
      </c>
      <c r="M99" s="32" t="s">
        <v>38</v>
      </c>
      <c r="N99" s="16">
        <v>0.161</v>
      </c>
      <c r="O99" s="15">
        <v>5.95</v>
      </c>
      <c r="P99" s="15">
        <v>2.89</v>
      </c>
      <c r="Q99" s="15">
        <v>0.36</v>
      </c>
      <c r="R99" s="15">
        <v>0.035</v>
      </c>
      <c r="S99" s="16">
        <v>0.129</v>
      </c>
      <c r="T99" s="15">
        <v>1.221</v>
      </c>
      <c r="U99" s="16">
        <v>0.06</v>
      </c>
      <c r="V99" s="16">
        <v>0.131</v>
      </c>
      <c r="W99" s="220" t="s">
        <v>633</v>
      </c>
    </row>
    <row r="100" spans="1:23" ht="37.5" customHeight="1">
      <c r="A100" s="30">
        <v>89</v>
      </c>
      <c r="B100" s="9" t="s">
        <v>444</v>
      </c>
      <c r="C100" s="19" t="s">
        <v>34</v>
      </c>
      <c r="D100" s="9" t="s">
        <v>46</v>
      </c>
      <c r="E100" s="88" t="s">
        <v>464</v>
      </c>
      <c r="F100" s="19" t="s">
        <v>64</v>
      </c>
      <c r="G100" s="221">
        <v>6.86</v>
      </c>
      <c r="H100" s="221">
        <v>0.82</v>
      </c>
      <c r="I100" s="221">
        <v>0.029</v>
      </c>
      <c r="J100" s="98">
        <v>0.012</v>
      </c>
      <c r="K100" s="221">
        <v>0.272</v>
      </c>
      <c r="L100" s="98">
        <v>0.833</v>
      </c>
      <c r="M100" s="97" t="s">
        <v>38</v>
      </c>
      <c r="N100" s="221">
        <v>0.131</v>
      </c>
      <c r="O100" s="222">
        <v>4.753</v>
      </c>
      <c r="P100" s="223">
        <v>2.125</v>
      </c>
      <c r="Q100" s="221">
        <v>0.108</v>
      </c>
      <c r="R100" s="98">
        <v>0.017</v>
      </c>
      <c r="S100" s="221">
        <v>0.388</v>
      </c>
      <c r="T100" s="93">
        <v>1.412</v>
      </c>
      <c r="U100" s="95">
        <v>0.2</v>
      </c>
      <c r="V100" s="223">
        <v>0.293</v>
      </c>
      <c r="W100" s="220" t="s">
        <v>634</v>
      </c>
    </row>
    <row r="101" spans="1:23" ht="12.75" customHeight="1">
      <c r="A101" s="30">
        <v>90</v>
      </c>
      <c r="B101" s="9" t="s">
        <v>271</v>
      </c>
      <c r="C101" s="19" t="s">
        <v>269</v>
      </c>
      <c r="D101" s="9" t="s">
        <v>270</v>
      </c>
      <c r="E101" s="88" t="s">
        <v>463</v>
      </c>
      <c r="F101" s="19" t="s">
        <v>64</v>
      </c>
      <c r="G101" s="32" t="s">
        <v>38</v>
      </c>
      <c r="H101" s="32" t="s">
        <v>38</v>
      </c>
      <c r="I101" s="32" t="s">
        <v>38</v>
      </c>
      <c r="J101" s="32" t="s">
        <v>38</v>
      </c>
      <c r="K101" s="32" t="s">
        <v>38</v>
      </c>
      <c r="L101" s="32" t="s">
        <v>38</v>
      </c>
      <c r="M101" s="32" t="s">
        <v>38</v>
      </c>
      <c r="N101" s="32" t="s">
        <v>38</v>
      </c>
      <c r="O101" s="32" t="s">
        <v>38</v>
      </c>
      <c r="P101" s="32" t="s">
        <v>38</v>
      </c>
      <c r="Q101" s="32" t="s">
        <v>38</v>
      </c>
      <c r="R101" s="32" t="s">
        <v>38</v>
      </c>
      <c r="S101" s="32" t="s">
        <v>38</v>
      </c>
      <c r="T101" s="32" t="s">
        <v>38</v>
      </c>
      <c r="U101" s="32" t="s">
        <v>38</v>
      </c>
      <c r="V101" s="32" t="s">
        <v>38</v>
      </c>
      <c r="W101" s="220" t="s">
        <v>435</v>
      </c>
    </row>
    <row r="102" spans="1:23" ht="24" customHeight="1">
      <c r="A102" s="30">
        <v>91</v>
      </c>
      <c r="B102" s="9" t="s">
        <v>273</v>
      </c>
      <c r="C102" s="9" t="s">
        <v>272</v>
      </c>
      <c r="D102" s="9" t="s">
        <v>274</v>
      </c>
      <c r="E102" s="88" t="s">
        <v>459</v>
      </c>
      <c r="F102" s="9" t="s">
        <v>64</v>
      </c>
      <c r="G102" s="90">
        <v>8.06</v>
      </c>
      <c r="H102" s="15">
        <v>1.76</v>
      </c>
      <c r="I102" s="92">
        <v>0.085</v>
      </c>
      <c r="J102" s="18">
        <v>0.031</v>
      </c>
      <c r="K102" s="90">
        <v>0.172</v>
      </c>
      <c r="L102" s="15">
        <v>0.766</v>
      </c>
      <c r="M102" s="32" t="s">
        <v>38</v>
      </c>
      <c r="N102" s="92">
        <v>0.051</v>
      </c>
      <c r="O102" s="92">
        <v>6.443</v>
      </c>
      <c r="P102" s="15">
        <v>1.847</v>
      </c>
      <c r="Q102" s="92">
        <v>0.036</v>
      </c>
      <c r="R102" s="15">
        <v>0.008</v>
      </c>
      <c r="S102" s="90">
        <v>0.072</v>
      </c>
      <c r="T102" s="15">
        <v>0.738</v>
      </c>
      <c r="U102" s="16">
        <v>0.012</v>
      </c>
      <c r="V102" s="92">
        <v>0.083</v>
      </c>
      <c r="W102" s="220" t="s">
        <v>636</v>
      </c>
    </row>
    <row r="103" spans="1:23" ht="27.75" customHeight="1">
      <c r="A103" s="30">
        <v>92</v>
      </c>
      <c r="B103" s="9" t="s">
        <v>211</v>
      </c>
      <c r="C103" s="19" t="s">
        <v>228</v>
      </c>
      <c r="D103" s="9" t="s">
        <v>230</v>
      </c>
      <c r="E103" s="88" t="s">
        <v>464</v>
      </c>
      <c r="F103" s="19" t="s">
        <v>229</v>
      </c>
      <c r="G103" s="15">
        <v>5.45</v>
      </c>
      <c r="H103" s="16">
        <v>1.49</v>
      </c>
      <c r="I103" s="16">
        <v>0.088</v>
      </c>
      <c r="J103" s="15">
        <v>0.047</v>
      </c>
      <c r="K103" s="16">
        <v>0.37</v>
      </c>
      <c r="L103" s="15">
        <v>1.27</v>
      </c>
      <c r="M103" s="32" t="s">
        <v>38</v>
      </c>
      <c r="N103" s="18">
        <v>0.523</v>
      </c>
      <c r="O103" s="18">
        <v>4.542</v>
      </c>
      <c r="P103" s="15">
        <v>2.597</v>
      </c>
      <c r="Q103" s="16">
        <v>0.066</v>
      </c>
      <c r="R103" s="16">
        <v>0.024</v>
      </c>
      <c r="S103" s="16">
        <v>0.967</v>
      </c>
      <c r="T103" s="15">
        <v>1.83</v>
      </c>
      <c r="U103" s="16">
        <v>0.062</v>
      </c>
      <c r="V103" s="15">
        <v>0.154</v>
      </c>
      <c r="W103" s="220" t="s">
        <v>637</v>
      </c>
    </row>
    <row r="104" spans="1:23" ht="39" customHeight="1">
      <c r="A104" s="30">
        <v>93</v>
      </c>
      <c r="B104" s="9" t="s">
        <v>15</v>
      </c>
      <c r="C104" s="19" t="s">
        <v>185</v>
      </c>
      <c r="D104" s="9" t="s">
        <v>47</v>
      </c>
      <c r="E104" s="88" t="s">
        <v>470</v>
      </c>
      <c r="F104" s="9" t="s">
        <v>185</v>
      </c>
      <c r="G104" s="15">
        <v>6.71</v>
      </c>
      <c r="H104" s="18">
        <v>1.09</v>
      </c>
      <c r="I104" s="15">
        <v>0.037</v>
      </c>
      <c r="J104" s="16">
        <v>0.0075</v>
      </c>
      <c r="K104" s="16">
        <v>0.012</v>
      </c>
      <c r="L104" s="15">
        <v>0.543</v>
      </c>
      <c r="M104" s="16">
        <v>0.01</v>
      </c>
      <c r="N104" s="15">
        <v>0.021</v>
      </c>
      <c r="O104" s="18">
        <v>5.546</v>
      </c>
      <c r="P104" s="16">
        <v>0.878</v>
      </c>
      <c r="Q104" s="16">
        <v>0.01</v>
      </c>
      <c r="R104" s="16">
        <v>0.008</v>
      </c>
      <c r="S104" s="16">
        <v>0.115</v>
      </c>
      <c r="T104" s="15">
        <v>0.584</v>
      </c>
      <c r="U104" s="15">
        <v>0.017</v>
      </c>
      <c r="V104" s="18">
        <v>0.082</v>
      </c>
      <c r="W104" s="220" t="s">
        <v>638</v>
      </c>
    </row>
    <row r="105" spans="1:23" ht="24">
      <c r="A105" s="30">
        <v>94</v>
      </c>
      <c r="B105" s="9" t="s">
        <v>445</v>
      </c>
      <c r="C105" s="9" t="s">
        <v>35</v>
      </c>
      <c r="D105" s="9" t="s">
        <v>231</v>
      </c>
      <c r="E105" s="88" t="s">
        <v>464</v>
      </c>
      <c r="F105" s="19" t="s">
        <v>65</v>
      </c>
      <c r="G105" s="91">
        <v>8.53</v>
      </c>
      <c r="H105" s="90">
        <v>1.05</v>
      </c>
      <c r="I105" s="90">
        <v>0.01</v>
      </c>
      <c r="J105" s="16">
        <v>0.013</v>
      </c>
      <c r="K105" s="90">
        <v>0.851</v>
      </c>
      <c r="L105" s="15">
        <v>1.48</v>
      </c>
      <c r="M105" s="32" t="s">
        <v>38</v>
      </c>
      <c r="N105" s="90">
        <v>0.14</v>
      </c>
      <c r="O105" s="32" t="s">
        <v>38</v>
      </c>
      <c r="P105" s="32" t="s">
        <v>38</v>
      </c>
      <c r="Q105" s="32" t="s">
        <v>38</v>
      </c>
      <c r="R105" s="32" t="s">
        <v>38</v>
      </c>
      <c r="S105" s="32" t="s">
        <v>38</v>
      </c>
      <c r="T105" s="32" t="s">
        <v>38</v>
      </c>
      <c r="U105" s="32" t="s">
        <v>38</v>
      </c>
      <c r="V105" s="32" t="s">
        <v>38</v>
      </c>
      <c r="W105" s="224" t="s">
        <v>635</v>
      </c>
    </row>
    <row r="106" spans="1:23" ht="24">
      <c r="A106" s="30">
        <v>95</v>
      </c>
      <c r="B106" s="9" t="s">
        <v>0</v>
      </c>
      <c r="C106" s="19" t="s">
        <v>36</v>
      </c>
      <c r="D106" s="9" t="s">
        <v>48</v>
      </c>
      <c r="E106" s="88" t="s">
        <v>467</v>
      </c>
      <c r="F106" s="19" t="s">
        <v>36</v>
      </c>
      <c r="G106" s="16">
        <v>6.45</v>
      </c>
      <c r="H106" s="15">
        <v>2.32</v>
      </c>
      <c r="I106" s="15">
        <v>0.127</v>
      </c>
      <c r="J106" s="15">
        <v>0.045</v>
      </c>
      <c r="K106" s="16">
        <v>0.029</v>
      </c>
      <c r="L106" s="15">
        <v>2.05</v>
      </c>
      <c r="M106" s="32" t="s">
        <v>38</v>
      </c>
      <c r="N106" s="16">
        <v>0.258</v>
      </c>
      <c r="O106" s="18">
        <v>3.794</v>
      </c>
      <c r="P106" s="15">
        <v>2.343</v>
      </c>
      <c r="Q106" s="16">
        <v>0.023</v>
      </c>
      <c r="R106" s="16">
        <v>0.008</v>
      </c>
      <c r="S106" s="16">
        <v>0.012</v>
      </c>
      <c r="T106" s="15">
        <v>1.34</v>
      </c>
      <c r="U106" s="16">
        <v>0.012</v>
      </c>
      <c r="V106" s="18">
        <v>0.13</v>
      </c>
      <c r="W106" s="225" t="s">
        <v>639</v>
      </c>
    </row>
    <row r="107" spans="1:23" ht="24">
      <c r="A107" s="30">
        <v>96</v>
      </c>
      <c r="B107" s="9" t="s">
        <v>341</v>
      </c>
      <c r="C107" s="37" t="s">
        <v>318</v>
      </c>
      <c r="D107" s="19" t="s">
        <v>319</v>
      </c>
      <c r="E107" s="88" t="s">
        <v>471</v>
      </c>
      <c r="F107" s="9" t="s">
        <v>318</v>
      </c>
      <c r="G107" s="18">
        <v>2.2</v>
      </c>
      <c r="H107" s="32" t="s">
        <v>38</v>
      </c>
      <c r="I107" s="18">
        <v>0.856</v>
      </c>
      <c r="J107" s="16">
        <v>0.021</v>
      </c>
      <c r="K107" s="16">
        <v>0.045</v>
      </c>
      <c r="L107" s="18">
        <v>2.13</v>
      </c>
      <c r="M107" s="32" t="s">
        <v>38</v>
      </c>
      <c r="N107" s="18">
        <v>0.275</v>
      </c>
      <c r="O107" s="226">
        <v>2.777</v>
      </c>
      <c r="P107" s="227">
        <v>1.37</v>
      </c>
      <c r="Q107" s="228">
        <v>0.024</v>
      </c>
      <c r="R107" s="228">
        <v>0.008</v>
      </c>
      <c r="S107" s="228">
        <v>0.012</v>
      </c>
      <c r="T107" s="229">
        <v>1.563</v>
      </c>
      <c r="U107" s="228">
        <v>0.012</v>
      </c>
      <c r="V107" s="230">
        <v>0.097</v>
      </c>
      <c r="W107" s="231" t="s">
        <v>640</v>
      </c>
    </row>
    <row r="108" spans="1:23" s="21" customFormat="1" ht="36">
      <c r="A108" s="31">
        <v>97</v>
      </c>
      <c r="B108" s="54" t="s">
        <v>262</v>
      </c>
      <c r="C108" s="38" t="s">
        <v>313</v>
      </c>
      <c r="D108" s="54" t="s">
        <v>232</v>
      </c>
      <c r="E108" s="88" t="s">
        <v>464</v>
      </c>
      <c r="F108" s="38" t="s">
        <v>66</v>
      </c>
      <c r="G108" s="18">
        <v>9.2</v>
      </c>
      <c r="H108" s="15">
        <v>3.3</v>
      </c>
      <c r="I108" s="18">
        <v>0.87</v>
      </c>
      <c r="J108" s="18">
        <v>0.117</v>
      </c>
      <c r="K108" s="16">
        <v>0.665</v>
      </c>
      <c r="L108" s="18">
        <v>3.39</v>
      </c>
      <c r="M108" s="32" t="s">
        <v>38</v>
      </c>
      <c r="N108" s="18">
        <v>0.462</v>
      </c>
      <c r="O108" s="16">
        <v>8.959</v>
      </c>
      <c r="P108" s="15">
        <v>3.075</v>
      </c>
      <c r="Q108" s="16">
        <v>0.14</v>
      </c>
      <c r="R108" s="18">
        <v>0.101</v>
      </c>
      <c r="S108" s="15">
        <v>1.121</v>
      </c>
      <c r="T108" s="18">
        <v>2.928</v>
      </c>
      <c r="U108" s="18">
        <v>0.273</v>
      </c>
      <c r="V108" s="18">
        <v>0.456</v>
      </c>
      <c r="W108" s="225" t="s">
        <v>641</v>
      </c>
    </row>
    <row r="109" spans="1:23" ht="36">
      <c r="A109" s="30">
        <v>98</v>
      </c>
      <c r="B109" s="9" t="s">
        <v>346</v>
      </c>
      <c r="C109" s="37" t="s">
        <v>415</v>
      </c>
      <c r="D109" s="19" t="s">
        <v>323</v>
      </c>
      <c r="E109" s="88" t="s">
        <v>464</v>
      </c>
      <c r="F109" s="9" t="s">
        <v>347</v>
      </c>
      <c r="G109" s="16">
        <v>6.5</v>
      </c>
      <c r="H109" s="16">
        <v>0.5</v>
      </c>
      <c r="I109" s="15">
        <v>0.039</v>
      </c>
      <c r="J109" s="16">
        <v>0.0075</v>
      </c>
      <c r="K109" s="16">
        <v>0.0115</v>
      </c>
      <c r="L109" s="18">
        <v>0.383</v>
      </c>
      <c r="M109" s="32" t="s">
        <v>38</v>
      </c>
      <c r="N109" s="16">
        <v>0.016</v>
      </c>
      <c r="O109" s="18">
        <v>4.453</v>
      </c>
      <c r="P109" s="15">
        <v>2.527</v>
      </c>
      <c r="Q109" s="16">
        <v>0.031</v>
      </c>
      <c r="R109" s="16">
        <v>0.008</v>
      </c>
      <c r="S109" s="16">
        <v>0.036</v>
      </c>
      <c r="T109" s="16">
        <v>0.459</v>
      </c>
      <c r="U109" s="16">
        <v>0.012</v>
      </c>
      <c r="V109" s="16">
        <v>0.033</v>
      </c>
      <c r="W109" s="220" t="s">
        <v>642</v>
      </c>
    </row>
    <row r="110" spans="1:23" ht="60">
      <c r="A110" s="30">
        <v>99</v>
      </c>
      <c r="B110" s="9" t="s">
        <v>350</v>
      </c>
      <c r="C110" s="37" t="s">
        <v>416</v>
      </c>
      <c r="D110" s="19" t="s">
        <v>325</v>
      </c>
      <c r="E110" s="88" t="s">
        <v>459</v>
      </c>
      <c r="F110" s="9" t="s">
        <v>347</v>
      </c>
      <c r="G110" s="15">
        <v>7.33</v>
      </c>
      <c r="H110" s="18">
        <v>7.02</v>
      </c>
      <c r="I110" s="15">
        <v>0.039</v>
      </c>
      <c r="J110" s="15">
        <v>0.0075</v>
      </c>
      <c r="K110" s="15">
        <v>0.035</v>
      </c>
      <c r="L110" s="15">
        <v>0.383</v>
      </c>
      <c r="M110" s="32" t="s">
        <v>38</v>
      </c>
      <c r="N110" s="24">
        <v>0.004</v>
      </c>
      <c r="O110" s="18">
        <v>4.187</v>
      </c>
      <c r="P110" s="15">
        <v>2.56</v>
      </c>
      <c r="Q110" s="15">
        <v>0.108</v>
      </c>
      <c r="R110" s="15">
        <v>0.008</v>
      </c>
      <c r="S110" s="232">
        <v>0.049</v>
      </c>
      <c r="T110" s="15">
        <v>0.608</v>
      </c>
      <c r="U110" s="232">
        <v>0.012</v>
      </c>
      <c r="V110" s="233">
        <v>0.024</v>
      </c>
      <c r="W110" s="220" t="s">
        <v>643</v>
      </c>
    </row>
    <row r="111" spans="1:23" ht="24.75" customHeight="1">
      <c r="A111" s="30">
        <v>100</v>
      </c>
      <c r="B111" s="9" t="s">
        <v>343</v>
      </c>
      <c r="C111" s="36" t="s">
        <v>417</v>
      </c>
      <c r="D111" s="19" t="s">
        <v>320</v>
      </c>
      <c r="E111" s="88" t="s">
        <v>464</v>
      </c>
      <c r="F111" s="9" t="s">
        <v>344</v>
      </c>
      <c r="G111" s="16">
        <v>6.87</v>
      </c>
      <c r="H111" s="16">
        <v>0.5</v>
      </c>
      <c r="I111" s="16">
        <v>0.039</v>
      </c>
      <c r="J111" s="16">
        <v>0.0075</v>
      </c>
      <c r="K111" s="16">
        <v>0.0115</v>
      </c>
      <c r="L111" s="16">
        <v>0.261</v>
      </c>
      <c r="M111" s="32" t="s">
        <v>38</v>
      </c>
      <c r="N111" s="23">
        <v>0.004</v>
      </c>
      <c r="O111" s="18">
        <v>4.16</v>
      </c>
      <c r="P111" s="15">
        <v>2.2</v>
      </c>
      <c r="Q111" s="232">
        <v>0.078</v>
      </c>
      <c r="R111" s="232">
        <v>0.008</v>
      </c>
      <c r="S111" s="232">
        <v>0.069</v>
      </c>
      <c r="T111" s="232">
        <v>0.323</v>
      </c>
      <c r="U111" s="232">
        <v>0.012</v>
      </c>
      <c r="V111" s="233">
        <v>0.013</v>
      </c>
      <c r="W111" s="220" t="s">
        <v>644</v>
      </c>
    </row>
    <row r="112" spans="1:23" ht="24">
      <c r="A112" s="30">
        <v>101</v>
      </c>
      <c r="B112" s="9" t="s">
        <v>345</v>
      </c>
      <c r="C112" s="36" t="s">
        <v>321</v>
      </c>
      <c r="D112" s="19" t="s">
        <v>322</v>
      </c>
      <c r="E112" s="88" t="s">
        <v>459</v>
      </c>
      <c r="F112" s="9" t="s">
        <v>344</v>
      </c>
      <c r="G112" s="18">
        <v>5.22</v>
      </c>
      <c r="H112" s="16">
        <v>1.04</v>
      </c>
      <c r="I112" s="15">
        <v>0.075</v>
      </c>
      <c r="J112" s="15">
        <v>0.022</v>
      </c>
      <c r="K112" s="16">
        <v>0.038</v>
      </c>
      <c r="L112" s="18">
        <v>0.259</v>
      </c>
      <c r="M112" s="32" t="s">
        <v>38</v>
      </c>
      <c r="N112" s="16">
        <v>0.013</v>
      </c>
      <c r="O112" s="15">
        <v>6.4</v>
      </c>
      <c r="P112" s="15">
        <v>1.338</v>
      </c>
      <c r="Q112" s="15">
        <v>0.047</v>
      </c>
      <c r="R112" s="15">
        <v>0.008</v>
      </c>
      <c r="S112" s="232">
        <v>0.024</v>
      </c>
      <c r="T112" s="232">
        <v>0.344</v>
      </c>
      <c r="U112" s="232">
        <v>0.01</v>
      </c>
      <c r="V112" s="232">
        <v>0.013</v>
      </c>
      <c r="W112" s="220" t="s">
        <v>645</v>
      </c>
    </row>
    <row r="113" spans="1:23" ht="24">
      <c r="A113" s="30">
        <v>102</v>
      </c>
      <c r="B113" s="9" t="s">
        <v>348</v>
      </c>
      <c r="C113" s="36" t="s">
        <v>421</v>
      </c>
      <c r="D113" s="19" t="s">
        <v>324</v>
      </c>
      <c r="E113" s="88" t="s">
        <v>459</v>
      </c>
      <c r="F113" s="37" t="s">
        <v>349</v>
      </c>
      <c r="G113" s="18">
        <v>5.33</v>
      </c>
      <c r="H113" s="15">
        <v>2.03</v>
      </c>
      <c r="I113" s="16">
        <v>0.039</v>
      </c>
      <c r="J113" s="15">
        <v>0.023</v>
      </c>
      <c r="K113" s="16">
        <v>0.045</v>
      </c>
      <c r="L113" s="16">
        <v>0.237</v>
      </c>
      <c r="M113" s="32" t="s">
        <v>38</v>
      </c>
      <c r="N113" s="16">
        <v>0.017</v>
      </c>
      <c r="O113" s="18">
        <v>4.413</v>
      </c>
      <c r="P113" s="15">
        <v>1.517</v>
      </c>
      <c r="Q113" s="232">
        <v>0.016</v>
      </c>
      <c r="R113" s="232">
        <v>0.008</v>
      </c>
      <c r="S113" s="232">
        <v>0.012</v>
      </c>
      <c r="T113" s="232">
        <v>0.402</v>
      </c>
      <c r="U113" s="232">
        <v>0.012</v>
      </c>
      <c r="V113" s="232">
        <v>0.008</v>
      </c>
      <c r="W113" s="220" t="s">
        <v>646</v>
      </c>
    </row>
    <row r="114" spans="1:23" s="2" customFormat="1" ht="24">
      <c r="A114" s="30">
        <v>103</v>
      </c>
      <c r="B114" s="43" t="s">
        <v>163</v>
      </c>
      <c r="C114" s="9" t="s">
        <v>263</v>
      </c>
      <c r="D114" s="9" t="s">
        <v>164</v>
      </c>
      <c r="E114" s="88" t="s">
        <v>464</v>
      </c>
      <c r="F114" s="19" t="s">
        <v>165</v>
      </c>
      <c r="G114" s="32" t="s">
        <v>38</v>
      </c>
      <c r="H114" s="32" t="s">
        <v>38</v>
      </c>
      <c r="I114" s="32" t="s">
        <v>38</v>
      </c>
      <c r="J114" s="32" t="s">
        <v>38</v>
      </c>
      <c r="K114" s="32" t="s">
        <v>38</v>
      </c>
      <c r="L114" s="32" t="s">
        <v>38</v>
      </c>
      <c r="M114" s="32" t="s">
        <v>38</v>
      </c>
      <c r="N114" s="32" t="s">
        <v>38</v>
      </c>
      <c r="O114" s="32" t="s">
        <v>38</v>
      </c>
      <c r="P114" s="32" t="s">
        <v>38</v>
      </c>
      <c r="Q114" s="32" t="s">
        <v>38</v>
      </c>
      <c r="R114" s="32" t="s">
        <v>38</v>
      </c>
      <c r="S114" s="32" t="s">
        <v>38</v>
      </c>
      <c r="T114" s="32" t="s">
        <v>38</v>
      </c>
      <c r="U114" s="32" t="s">
        <v>38</v>
      </c>
      <c r="V114" s="32" t="s">
        <v>38</v>
      </c>
      <c r="W114" s="220" t="s">
        <v>435</v>
      </c>
    </row>
    <row r="115" spans="1:23" s="2" customFormat="1" ht="36">
      <c r="A115" s="30">
        <v>104</v>
      </c>
      <c r="B115" s="43" t="s">
        <v>166</v>
      </c>
      <c r="C115" s="9" t="s">
        <v>168</v>
      </c>
      <c r="D115" s="9" t="s">
        <v>167</v>
      </c>
      <c r="E115" s="88" t="s">
        <v>464</v>
      </c>
      <c r="F115" s="19" t="s">
        <v>169</v>
      </c>
      <c r="G115" s="90">
        <v>8.73</v>
      </c>
      <c r="H115" s="92">
        <v>2.18</v>
      </c>
      <c r="I115" s="90">
        <v>0.04</v>
      </c>
      <c r="J115" s="16">
        <v>0.017</v>
      </c>
      <c r="K115" s="90">
        <v>0.722</v>
      </c>
      <c r="L115" s="15">
        <v>1.3</v>
      </c>
      <c r="M115" s="32" t="s">
        <v>38</v>
      </c>
      <c r="N115" s="90">
        <v>0.14</v>
      </c>
      <c r="O115" s="234">
        <v>6.455</v>
      </c>
      <c r="P115" s="234">
        <v>1.313</v>
      </c>
      <c r="Q115" s="92">
        <v>0.404</v>
      </c>
      <c r="R115" s="232">
        <v>0.018</v>
      </c>
      <c r="S115" s="234">
        <v>0.823</v>
      </c>
      <c r="T115" s="15">
        <v>1.927</v>
      </c>
      <c r="U115" s="232">
        <v>0.03</v>
      </c>
      <c r="V115" s="92">
        <v>0.2</v>
      </c>
      <c r="W115" s="224" t="s">
        <v>647</v>
      </c>
    </row>
    <row r="116" spans="1:23" s="2" customFormat="1" ht="24">
      <c r="A116" s="30">
        <v>105</v>
      </c>
      <c r="B116" s="45" t="s">
        <v>170</v>
      </c>
      <c r="C116" s="9" t="s">
        <v>422</v>
      </c>
      <c r="D116" s="9" t="s">
        <v>171</v>
      </c>
      <c r="E116" s="88" t="s">
        <v>464</v>
      </c>
      <c r="F116" s="19" t="s">
        <v>172</v>
      </c>
      <c r="G116" s="16">
        <v>6.38</v>
      </c>
      <c r="H116" s="16">
        <v>0.5</v>
      </c>
      <c r="I116" s="16">
        <v>0.039</v>
      </c>
      <c r="J116" s="16">
        <v>0.0075</v>
      </c>
      <c r="K116" s="16">
        <v>0.012</v>
      </c>
      <c r="L116" s="16">
        <v>0.344</v>
      </c>
      <c r="M116" s="32" t="s">
        <v>38</v>
      </c>
      <c r="N116" s="16">
        <v>0.019</v>
      </c>
      <c r="O116" s="233">
        <v>6.207</v>
      </c>
      <c r="P116" s="233">
        <v>0.997</v>
      </c>
      <c r="Q116" s="233">
        <v>0.065</v>
      </c>
      <c r="R116" s="233">
        <v>0.008</v>
      </c>
      <c r="S116" s="233">
        <v>0.041</v>
      </c>
      <c r="T116" s="233">
        <v>0.397</v>
      </c>
      <c r="U116" s="233">
        <v>0.002</v>
      </c>
      <c r="V116" s="233">
        <v>0.038</v>
      </c>
      <c r="W116" s="235" t="s">
        <v>435</v>
      </c>
    </row>
    <row r="117" spans="1:23" s="2" customFormat="1" ht="24">
      <c r="A117" s="30">
        <v>106</v>
      </c>
      <c r="B117" s="9" t="s">
        <v>173</v>
      </c>
      <c r="C117" s="9" t="s">
        <v>373</v>
      </c>
      <c r="D117" s="45" t="s">
        <v>174</v>
      </c>
      <c r="E117" s="88" t="s">
        <v>459</v>
      </c>
      <c r="F117" s="19" t="s">
        <v>65</v>
      </c>
      <c r="G117" s="18">
        <v>5.16</v>
      </c>
      <c r="H117" s="15">
        <v>2.26</v>
      </c>
      <c r="I117" s="16">
        <v>0.005</v>
      </c>
      <c r="J117" s="16">
        <v>0.008</v>
      </c>
      <c r="K117" s="15">
        <v>0.023</v>
      </c>
      <c r="L117" s="15">
        <v>0.25</v>
      </c>
      <c r="M117" s="32" t="s">
        <v>38</v>
      </c>
      <c r="N117" s="23">
        <v>0.004</v>
      </c>
      <c r="O117" s="32" t="s">
        <v>38</v>
      </c>
      <c r="P117" s="32" t="s">
        <v>38</v>
      </c>
      <c r="Q117" s="32" t="s">
        <v>38</v>
      </c>
      <c r="R117" s="32" t="s">
        <v>38</v>
      </c>
      <c r="S117" s="32" t="s">
        <v>38</v>
      </c>
      <c r="T117" s="32" t="s">
        <v>38</v>
      </c>
      <c r="U117" s="32" t="s">
        <v>38</v>
      </c>
      <c r="V117" s="32" t="s">
        <v>38</v>
      </c>
      <c r="W117" s="224" t="s">
        <v>635</v>
      </c>
    </row>
    <row r="118" spans="1:23" s="2" customFormat="1" ht="16.5" customHeight="1">
      <c r="A118" s="30">
        <v>107</v>
      </c>
      <c r="B118" s="9" t="s">
        <v>268</v>
      </c>
      <c r="C118" s="9" t="s">
        <v>382</v>
      </c>
      <c r="D118" s="45" t="s">
        <v>267</v>
      </c>
      <c r="E118" s="88" t="s">
        <v>463</v>
      </c>
      <c r="F118" s="19" t="s">
        <v>65</v>
      </c>
      <c r="G118" s="16">
        <v>8.53</v>
      </c>
      <c r="H118" s="16">
        <v>1.05</v>
      </c>
      <c r="I118" s="16">
        <v>0.01</v>
      </c>
      <c r="J118" s="16">
        <v>0.013</v>
      </c>
      <c r="K118" s="16">
        <v>0.851</v>
      </c>
      <c r="L118" s="15">
        <v>1.48</v>
      </c>
      <c r="M118" s="32" t="s">
        <v>38</v>
      </c>
      <c r="N118" s="16">
        <v>0.014</v>
      </c>
      <c r="O118" s="32" t="s">
        <v>38</v>
      </c>
      <c r="P118" s="32" t="s">
        <v>38</v>
      </c>
      <c r="Q118" s="32" t="s">
        <v>38</v>
      </c>
      <c r="R118" s="32" t="s">
        <v>38</v>
      </c>
      <c r="S118" s="32" t="s">
        <v>38</v>
      </c>
      <c r="T118" s="32" t="s">
        <v>38</v>
      </c>
      <c r="U118" s="32" t="s">
        <v>38</v>
      </c>
      <c r="V118" s="32" t="s">
        <v>38</v>
      </c>
      <c r="W118" s="224" t="s">
        <v>635</v>
      </c>
    </row>
    <row r="119" spans="1:23" ht="22.5" customHeight="1">
      <c r="A119" s="30">
        <v>108</v>
      </c>
      <c r="B119" s="9" t="s">
        <v>351</v>
      </c>
      <c r="C119" s="36" t="s">
        <v>374</v>
      </c>
      <c r="D119" s="19" t="s">
        <v>326</v>
      </c>
      <c r="E119" s="88" t="s">
        <v>464</v>
      </c>
      <c r="F119" s="37" t="s">
        <v>176</v>
      </c>
      <c r="G119" s="18">
        <v>9.51</v>
      </c>
      <c r="H119" s="16">
        <v>1.11</v>
      </c>
      <c r="I119" s="16">
        <v>0.011</v>
      </c>
      <c r="J119" s="16">
        <v>0.006</v>
      </c>
      <c r="K119" s="16">
        <v>0.738</v>
      </c>
      <c r="L119" s="15">
        <v>1.01</v>
      </c>
      <c r="M119" s="32" t="s">
        <v>38</v>
      </c>
      <c r="N119" s="16">
        <v>0.022</v>
      </c>
      <c r="O119" s="32" t="s">
        <v>38</v>
      </c>
      <c r="P119" s="32" t="s">
        <v>38</v>
      </c>
      <c r="Q119" s="32" t="s">
        <v>38</v>
      </c>
      <c r="R119" s="32" t="s">
        <v>38</v>
      </c>
      <c r="S119" s="32" t="s">
        <v>38</v>
      </c>
      <c r="T119" s="32" t="s">
        <v>38</v>
      </c>
      <c r="U119" s="32" t="s">
        <v>38</v>
      </c>
      <c r="V119" s="32" t="s">
        <v>38</v>
      </c>
      <c r="W119" s="220" t="s">
        <v>635</v>
      </c>
    </row>
    <row r="120" spans="1:23" s="2" customFormat="1" ht="12.75">
      <c r="A120" s="30">
        <v>109</v>
      </c>
      <c r="B120" s="45" t="s">
        <v>447</v>
      </c>
      <c r="C120" s="9" t="s">
        <v>264</v>
      </c>
      <c r="D120" s="9" t="s">
        <v>175</v>
      </c>
      <c r="E120" s="88" t="s">
        <v>464</v>
      </c>
      <c r="F120" s="19" t="s">
        <v>176</v>
      </c>
      <c r="G120" s="32" t="s">
        <v>38</v>
      </c>
      <c r="H120" s="32" t="s">
        <v>38</v>
      </c>
      <c r="I120" s="32" t="s">
        <v>38</v>
      </c>
      <c r="J120" s="32" t="s">
        <v>38</v>
      </c>
      <c r="K120" s="32" t="s">
        <v>38</v>
      </c>
      <c r="L120" s="32" t="s">
        <v>38</v>
      </c>
      <c r="M120" s="32" t="s">
        <v>38</v>
      </c>
      <c r="N120" s="32" t="s">
        <v>38</v>
      </c>
      <c r="O120" s="32" t="s">
        <v>38</v>
      </c>
      <c r="P120" s="32" t="s">
        <v>38</v>
      </c>
      <c r="Q120" s="32" t="s">
        <v>38</v>
      </c>
      <c r="R120" s="32" t="s">
        <v>38</v>
      </c>
      <c r="S120" s="32" t="s">
        <v>38</v>
      </c>
      <c r="T120" s="32" t="s">
        <v>38</v>
      </c>
      <c r="U120" s="32" t="s">
        <v>38</v>
      </c>
      <c r="V120" s="32" t="s">
        <v>38</v>
      </c>
      <c r="W120" s="220" t="s">
        <v>435</v>
      </c>
    </row>
    <row r="121" spans="1:23" ht="12.75">
      <c r="A121" s="30">
        <v>110</v>
      </c>
      <c r="B121" s="37" t="s">
        <v>271</v>
      </c>
      <c r="C121" s="37" t="s">
        <v>423</v>
      </c>
      <c r="D121" s="19" t="s">
        <v>317</v>
      </c>
      <c r="E121" s="88" t="s">
        <v>463</v>
      </c>
      <c r="F121" s="9" t="s">
        <v>342</v>
      </c>
      <c r="G121" s="32" t="s">
        <v>38</v>
      </c>
      <c r="H121" s="32" t="s">
        <v>38</v>
      </c>
      <c r="I121" s="32" t="s">
        <v>38</v>
      </c>
      <c r="J121" s="32" t="s">
        <v>38</v>
      </c>
      <c r="K121" s="32" t="s">
        <v>38</v>
      </c>
      <c r="L121" s="32" t="s">
        <v>38</v>
      </c>
      <c r="M121" s="32" t="s">
        <v>38</v>
      </c>
      <c r="N121" s="32" t="s">
        <v>38</v>
      </c>
      <c r="O121" s="18">
        <v>1.88</v>
      </c>
      <c r="P121" s="16">
        <v>1.12</v>
      </c>
      <c r="Q121" s="16">
        <v>0.182</v>
      </c>
      <c r="R121" s="16">
        <v>0.008</v>
      </c>
      <c r="S121" s="16">
        <v>0.012</v>
      </c>
      <c r="T121" s="237">
        <v>1.346</v>
      </c>
      <c r="U121" s="16">
        <v>0.029</v>
      </c>
      <c r="V121" s="237">
        <v>0.251</v>
      </c>
      <c r="W121" s="220" t="s">
        <v>435</v>
      </c>
    </row>
    <row r="122" spans="1:23" s="2" customFormat="1" ht="12.75">
      <c r="A122" s="30">
        <v>111</v>
      </c>
      <c r="B122" s="47" t="s">
        <v>178</v>
      </c>
      <c r="C122" s="39" t="s">
        <v>424</v>
      </c>
      <c r="D122" s="9" t="s">
        <v>179</v>
      </c>
      <c r="E122" s="88" t="s">
        <v>467</v>
      </c>
      <c r="F122" s="39" t="s">
        <v>177</v>
      </c>
      <c r="G122" s="32" t="s">
        <v>38</v>
      </c>
      <c r="H122" s="32" t="s">
        <v>38</v>
      </c>
      <c r="I122" s="32" t="s">
        <v>38</v>
      </c>
      <c r="J122" s="32" t="s">
        <v>38</v>
      </c>
      <c r="K122" s="32" t="s">
        <v>38</v>
      </c>
      <c r="L122" s="32" t="s">
        <v>38</v>
      </c>
      <c r="M122" s="32" t="s">
        <v>38</v>
      </c>
      <c r="N122" s="32" t="s">
        <v>38</v>
      </c>
      <c r="O122" s="32" t="s">
        <v>38</v>
      </c>
      <c r="P122" s="32" t="s">
        <v>38</v>
      </c>
      <c r="Q122" s="32" t="s">
        <v>38</v>
      </c>
      <c r="R122" s="32" t="s">
        <v>38</v>
      </c>
      <c r="S122" s="32" t="s">
        <v>38</v>
      </c>
      <c r="T122" s="32" t="s">
        <v>38</v>
      </c>
      <c r="U122" s="32" t="s">
        <v>38</v>
      </c>
      <c r="V122" s="32" t="s">
        <v>38</v>
      </c>
      <c r="W122" s="220" t="s">
        <v>435</v>
      </c>
    </row>
    <row r="123" spans="1:23" s="2" customFormat="1" ht="12.75">
      <c r="A123" s="30">
        <v>112</v>
      </c>
      <c r="B123" s="47" t="s">
        <v>181</v>
      </c>
      <c r="C123" s="39" t="s">
        <v>425</v>
      </c>
      <c r="D123" s="9" t="s">
        <v>182</v>
      </c>
      <c r="E123" s="88" t="s">
        <v>467</v>
      </c>
      <c r="F123" s="39" t="s">
        <v>180</v>
      </c>
      <c r="G123" s="32" t="s">
        <v>38</v>
      </c>
      <c r="H123" s="32" t="s">
        <v>38</v>
      </c>
      <c r="I123" s="32" t="s">
        <v>38</v>
      </c>
      <c r="J123" s="32" t="s">
        <v>38</v>
      </c>
      <c r="K123" s="32" t="s">
        <v>38</v>
      </c>
      <c r="L123" s="32" t="s">
        <v>38</v>
      </c>
      <c r="M123" s="32" t="s">
        <v>38</v>
      </c>
      <c r="N123" s="32" t="s">
        <v>38</v>
      </c>
      <c r="O123" s="32" t="s">
        <v>38</v>
      </c>
      <c r="P123" s="32" t="s">
        <v>38</v>
      </c>
      <c r="Q123" s="32" t="s">
        <v>38</v>
      </c>
      <c r="R123" s="32" t="s">
        <v>38</v>
      </c>
      <c r="S123" s="32" t="s">
        <v>38</v>
      </c>
      <c r="T123" s="32" t="s">
        <v>38</v>
      </c>
      <c r="U123" s="32" t="s">
        <v>38</v>
      </c>
      <c r="V123" s="32" t="s">
        <v>38</v>
      </c>
      <c r="W123" s="220" t="s">
        <v>435</v>
      </c>
    </row>
    <row r="124" spans="1:23" ht="12.75">
      <c r="A124" s="8"/>
      <c r="B124" s="272" t="s">
        <v>73</v>
      </c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4"/>
      <c r="O124" s="103"/>
      <c r="P124" s="103"/>
      <c r="Q124" s="103"/>
      <c r="R124" s="103"/>
      <c r="S124" s="103"/>
      <c r="T124" s="103"/>
      <c r="U124" s="103"/>
      <c r="V124" s="103"/>
      <c r="W124" s="220" t="s">
        <v>435</v>
      </c>
    </row>
    <row r="125" spans="1:23" ht="12.75">
      <c r="A125" s="30">
        <v>113</v>
      </c>
      <c r="B125" s="9" t="s">
        <v>233</v>
      </c>
      <c r="C125" s="19" t="s">
        <v>426</v>
      </c>
      <c r="D125" s="9" t="s">
        <v>212</v>
      </c>
      <c r="E125" s="88" t="s">
        <v>460</v>
      </c>
      <c r="F125" s="19" t="s">
        <v>67</v>
      </c>
      <c r="G125" s="32" t="s">
        <v>38</v>
      </c>
      <c r="H125" s="32" t="s">
        <v>38</v>
      </c>
      <c r="I125" s="32" t="s">
        <v>38</v>
      </c>
      <c r="J125" s="32" t="s">
        <v>38</v>
      </c>
      <c r="K125" s="32" t="s">
        <v>38</v>
      </c>
      <c r="L125" s="32" t="s">
        <v>38</v>
      </c>
      <c r="M125" s="32" t="s">
        <v>38</v>
      </c>
      <c r="N125" s="32" t="s">
        <v>38</v>
      </c>
      <c r="O125" s="32" t="s">
        <v>38</v>
      </c>
      <c r="P125" s="32" t="s">
        <v>38</v>
      </c>
      <c r="Q125" s="32" t="s">
        <v>38</v>
      </c>
      <c r="R125" s="32" t="s">
        <v>38</v>
      </c>
      <c r="S125" s="32" t="s">
        <v>38</v>
      </c>
      <c r="T125" s="32" t="s">
        <v>38</v>
      </c>
      <c r="U125" s="32" t="s">
        <v>38</v>
      </c>
      <c r="V125" s="32" t="s">
        <v>38</v>
      </c>
      <c r="W125" s="220" t="s">
        <v>435</v>
      </c>
    </row>
    <row r="126" spans="1:23" ht="24">
      <c r="A126" s="30">
        <v>114</v>
      </c>
      <c r="B126" s="9" t="s">
        <v>380</v>
      </c>
      <c r="C126" s="9" t="s">
        <v>375</v>
      </c>
      <c r="D126" s="9" t="s">
        <v>289</v>
      </c>
      <c r="E126" s="88" t="s">
        <v>459</v>
      </c>
      <c r="F126" s="19" t="s">
        <v>67</v>
      </c>
      <c r="G126" s="32" t="s">
        <v>38</v>
      </c>
      <c r="H126" s="32" t="s">
        <v>38</v>
      </c>
      <c r="I126" s="32" t="s">
        <v>38</v>
      </c>
      <c r="J126" s="32" t="s">
        <v>38</v>
      </c>
      <c r="K126" s="32" t="s">
        <v>38</v>
      </c>
      <c r="L126" s="32" t="s">
        <v>38</v>
      </c>
      <c r="M126" s="32" t="s">
        <v>38</v>
      </c>
      <c r="N126" s="32" t="s">
        <v>38</v>
      </c>
      <c r="O126" s="32" t="s">
        <v>38</v>
      </c>
      <c r="P126" s="32" t="s">
        <v>38</v>
      </c>
      <c r="Q126" s="32" t="s">
        <v>38</v>
      </c>
      <c r="R126" s="32" t="s">
        <v>38</v>
      </c>
      <c r="S126" s="32" t="s">
        <v>38</v>
      </c>
      <c r="T126" s="32" t="s">
        <v>38</v>
      </c>
      <c r="U126" s="32" t="s">
        <v>38</v>
      </c>
      <c r="V126" s="32" t="s">
        <v>38</v>
      </c>
      <c r="W126" s="220" t="s">
        <v>435</v>
      </c>
    </row>
    <row r="127" spans="1:23" ht="24">
      <c r="A127" s="30">
        <v>115</v>
      </c>
      <c r="B127" s="9" t="s">
        <v>299</v>
      </c>
      <c r="C127" s="9" t="s">
        <v>377</v>
      </c>
      <c r="D127" s="9" t="s">
        <v>300</v>
      </c>
      <c r="E127" s="88" t="s">
        <v>459</v>
      </c>
      <c r="F127" s="19" t="s">
        <v>301</v>
      </c>
      <c r="G127" s="32" t="s">
        <v>38</v>
      </c>
      <c r="H127" s="32" t="s">
        <v>38</v>
      </c>
      <c r="I127" s="32" t="s">
        <v>38</v>
      </c>
      <c r="J127" s="32" t="s">
        <v>38</v>
      </c>
      <c r="K127" s="32" t="s">
        <v>38</v>
      </c>
      <c r="L127" s="32" t="s">
        <v>38</v>
      </c>
      <c r="M127" s="32" t="s">
        <v>38</v>
      </c>
      <c r="N127" s="32" t="s">
        <v>38</v>
      </c>
      <c r="O127" s="32" t="s">
        <v>38</v>
      </c>
      <c r="P127" s="32" t="s">
        <v>38</v>
      </c>
      <c r="Q127" s="32" t="s">
        <v>38</v>
      </c>
      <c r="R127" s="32" t="s">
        <v>38</v>
      </c>
      <c r="S127" s="32" t="s">
        <v>38</v>
      </c>
      <c r="T127" s="32" t="s">
        <v>38</v>
      </c>
      <c r="U127" s="32" t="s">
        <v>38</v>
      </c>
      <c r="V127" s="32" t="s">
        <v>38</v>
      </c>
      <c r="W127" s="220" t="s">
        <v>435</v>
      </c>
    </row>
    <row r="128" spans="1:23" ht="12.75">
      <c r="A128" s="30">
        <v>116</v>
      </c>
      <c r="B128" s="9" t="s">
        <v>303</v>
      </c>
      <c r="C128" s="9" t="s">
        <v>376</v>
      </c>
      <c r="D128" s="9" t="s">
        <v>302</v>
      </c>
      <c r="E128" s="88" t="s">
        <v>472</v>
      </c>
      <c r="F128" s="19" t="s">
        <v>304</v>
      </c>
      <c r="G128" s="32" t="s">
        <v>38</v>
      </c>
      <c r="H128" s="32" t="s">
        <v>38</v>
      </c>
      <c r="I128" s="32" t="s">
        <v>38</v>
      </c>
      <c r="J128" s="32" t="s">
        <v>38</v>
      </c>
      <c r="K128" s="32" t="s">
        <v>38</v>
      </c>
      <c r="L128" s="32" t="s">
        <v>38</v>
      </c>
      <c r="M128" s="32" t="s">
        <v>38</v>
      </c>
      <c r="N128" s="32" t="s">
        <v>38</v>
      </c>
      <c r="O128" s="32" t="s">
        <v>38</v>
      </c>
      <c r="P128" s="32" t="s">
        <v>38</v>
      </c>
      <c r="Q128" s="32" t="s">
        <v>38</v>
      </c>
      <c r="R128" s="32" t="s">
        <v>38</v>
      </c>
      <c r="S128" s="32" t="s">
        <v>38</v>
      </c>
      <c r="T128" s="32" t="s">
        <v>38</v>
      </c>
      <c r="U128" s="32" t="s">
        <v>38</v>
      </c>
      <c r="V128" s="32" t="s">
        <v>38</v>
      </c>
      <c r="W128" s="220" t="s">
        <v>435</v>
      </c>
    </row>
    <row r="129" spans="1:23" ht="12.75">
      <c r="A129" s="30">
        <v>117</v>
      </c>
      <c r="B129" s="9" t="s">
        <v>291</v>
      </c>
      <c r="C129" s="9" t="s">
        <v>378</v>
      </c>
      <c r="D129" s="9" t="s">
        <v>290</v>
      </c>
      <c r="E129" s="88" t="s">
        <v>459</v>
      </c>
      <c r="F129" s="19" t="s">
        <v>67</v>
      </c>
      <c r="G129" s="32" t="s">
        <v>38</v>
      </c>
      <c r="H129" s="32" t="s">
        <v>38</v>
      </c>
      <c r="I129" s="32" t="s">
        <v>38</v>
      </c>
      <c r="J129" s="32" t="s">
        <v>38</v>
      </c>
      <c r="K129" s="32" t="s">
        <v>38</v>
      </c>
      <c r="L129" s="32" t="s">
        <v>38</v>
      </c>
      <c r="M129" s="32" t="s">
        <v>38</v>
      </c>
      <c r="N129" s="32" t="s">
        <v>38</v>
      </c>
      <c r="O129" s="32" t="s">
        <v>38</v>
      </c>
      <c r="P129" s="32" t="s">
        <v>38</v>
      </c>
      <c r="Q129" s="32" t="s">
        <v>38</v>
      </c>
      <c r="R129" s="32" t="s">
        <v>38</v>
      </c>
      <c r="S129" s="32" t="s">
        <v>38</v>
      </c>
      <c r="T129" s="32" t="s">
        <v>38</v>
      </c>
      <c r="U129" s="32" t="s">
        <v>38</v>
      </c>
      <c r="V129" s="32" t="s">
        <v>38</v>
      </c>
      <c r="W129" s="220" t="s">
        <v>435</v>
      </c>
    </row>
    <row r="130" spans="1:23" ht="12.75">
      <c r="A130" s="30">
        <v>118</v>
      </c>
      <c r="B130" s="9" t="s">
        <v>293</v>
      </c>
      <c r="C130" s="9" t="s">
        <v>427</v>
      </c>
      <c r="D130" s="9" t="s">
        <v>292</v>
      </c>
      <c r="E130" s="88" t="s">
        <v>473</v>
      </c>
      <c r="F130" s="19" t="s">
        <v>67</v>
      </c>
      <c r="G130" s="32" t="s">
        <v>38</v>
      </c>
      <c r="H130" s="32" t="s">
        <v>38</v>
      </c>
      <c r="I130" s="32" t="s">
        <v>38</v>
      </c>
      <c r="J130" s="32" t="s">
        <v>38</v>
      </c>
      <c r="K130" s="32" t="s">
        <v>38</v>
      </c>
      <c r="L130" s="32" t="s">
        <v>38</v>
      </c>
      <c r="M130" s="32" t="s">
        <v>38</v>
      </c>
      <c r="N130" s="32" t="s">
        <v>38</v>
      </c>
      <c r="O130" s="32" t="s">
        <v>38</v>
      </c>
      <c r="P130" s="32" t="s">
        <v>38</v>
      </c>
      <c r="Q130" s="32" t="s">
        <v>38</v>
      </c>
      <c r="R130" s="32" t="s">
        <v>38</v>
      </c>
      <c r="S130" s="32" t="s">
        <v>38</v>
      </c>
      <c r="T130" s="32" t="s">
        <v>38</v>
      </c>
      <c r="U130" s="32" t="s">
        <v>38</v>
      </c>
      <c r="V130" s="32" t="s">
        <v>38</v>
      </c>
      <c r="W130" s="220" t="s">
        <v>435</v>
      </c>
    </row>
    <row r="131" spans="1:23" ht="24">
      <c r="A131" s="30">
        <v>119</v>
      </c>
      <c r="B131" s="9" t="s">
        <v>294</v>
      </c>
      <c r="C131" s="9" t="s">
        <v>428</v>
      </c>
      <c r="D131" s="9" t="s">
        <v>295</v>
      </c>
      <c r="E131" s="88" t="s">
        <v>459</v>
      </c>
      <c r="F131" s="19" t="s">
        <v>298</v>
      </c>
      <c r="G131" s="32" t="s">
        <v>38</v>
      </c>
      <c r="H131" s="32" t="s">
        <v>38</v>
      </c>
      <c r="I131" s="32" t="s">
        <v>38</v>
      </c>
      <c r="J131" s="32" t="s">
        <v>38</v>
      </c>
      <c r="K131" s="32" t="s">
        <v>38</v>
      </c>
      <c r="L131" s="32" t="s">
        <v>38</v>
      </c>
      <c r="M131" s="32" t="s">
        <v>38</v>
      </c>
      <c r="N131" s="32" t="s">
        <v>38</v>
      </c>
      <c r="O131" s="32" t="s">
        <v>38</v>
      </c>
      <c r="P131" s="32" t="s">
        <v>38</v>
      </c>
      <c r="Q131" s="32" t="s">
        <v>38</v>
      </c>
      <c r="R131" s="32" t="s">
        <v>38</v>
      </c>
      <c r="S131" s="32" t="s">
        <v>38</v>
      </c>
      <c r="T131" s="32" t="s">
        <v>38</v>
      </c>
      <c r="U131" s="32" t="s">
        <v>38</v>
      </c>
      <c r="V131" s="32" t="s">
        <v>38</v>
      </c>
      <c r="W131" s="220" t="s">
        <v>435</v>
      </c>
    </row>
    <row r="132" spans="1:23" ht="24">
      <c r="A132" s="30">
        <v>120</v>
      </c>
      <c r="B132" s="9" t="s">
        <v>297</v>
      </c>
      <c r="C132" s="9" t="s">
        <v>429</v>
      </c>
      <c r="D132" s="9" t="s">
        <v>296</v>
      </c>
      <c r="E132" s="88" t="s">
        <v>473</v>
      </c>
      <c r="F132" s="19" t="s">
        <v>67</v>
      </c>
      <c r="G132" s="32" t="s">
        <v>38</v>
      </c>
      <c r="H132" s="32" t="s">
        <v>38</v>
      </c>
      <c r="I132" s="32" t="s">
        <v>38</v>
      </c>
      <c r="J132" s="32" t="s">
        <v>38</v>
      </c>
      <c r="K132" s="32" t="s">
        <v>38</v>
      </c>
      <c r="L132" s="32" t="s">
        <v>38</v>
      </c>
      <c r="M132" s="32" t="s">
        <v>38</v>
      </c>
      <c r="N132" s="32" t="s">
        <v>38</v>
      </c>
      <c r="O132" s="32" t="s">
        <v>38</v>
      </c>
      <c r="P132" s="32" t="s">
        <v>38</v>
      </c>
      <c r="Q132" s="32" t="s">
        <v>38</v>
      </c>
      <c r="R132" s="32" t="s">
        <v>38</v>
      </c>
      <c r="S132" s="32" t="s">
        <v>38</v>
      </c>
      <c r="T132" s="32" t="s">
        <v>38</v>
      </c>
      <c r="U132" s="32" t="s">
        <v>38</v>
      </c>
      <c r="V132" s="32" t="s">
        <v>38</v>
      </c>
      <c r="W132" s="220" t="s">
        <v>435</v>
      </c>
    </row>
    <row r="133" spans="1:23" s="6" customFormat="1" ht="26.25" customHeight="1">
      <c r="A133" s="30">
        <v>121</v>
      </c>
      <c r="B133" s="236" t="s">
        <v>448</v>
      </c>
      <c r="C133" s="9" t="s">
        <v>186</v>
      </c>
      <c r="D133" s="236" t="s">
        <v>49</v>
      </c>
      <c r="E133" s="88" t="s">
        <v>473</v>
      </c>
      <c r="F133" s="85" t="s">
        <v>67</v>
      </c>
      <c r="G133" s="95">
        <v>9.13</v>
      </c>
      <c r="H133" s="98">
        <v>0.5</v>
      </c>
      <c r="I133" s="98">
        <v>0.005</v>
      </c>
      <c r="J133" s="96">
        <v>0.0015</v>
      </c>
      <c r="K133" s="98">
        <v>0.251</v>
      </c>
      <c r="L133" s="98">
        <v>0.892</v>
      </c>
      <c r="M133" s="97" t="s">
        <v>38</v>
      </c>
      <c r="N133" s="98">
        <v>0.012</v>
      </c>
      <c r="O133" s="238">
        <v>5.672</v>
      </c>
      <c r="P133" s="98">
        <v>0.98</v>
      </c>
      <c r="Q133" s="98">
        <v>0.045</v>
      </c>
      <c r="R133" s="96">
        <v>0.008</v>
      </c>
      <c r="S133" s="98">
        <v>0.565</v>
      </c>
      <c r="T133" s="98">
        <v>0.578</v>
      </c>
      <c r="U133" s="95">
        <v>0.424</v>
      </c>
      <c r="V133" s="95">
        <v>0.713</v>
      </c>
      <c r="W133" s="220" t="s">
        <v>648</v>
      </c>
    </row>
    <row r="134" spans="1:23" s="6" customFormat="1" ht="12.75">
      <c r="A134" s="7"/>
      <c r="B134" s="275" t="s">
        <v>74</v>
      </c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7"/>
      <c r="O134" s="239"/>
      <c r="P134" s="239"/>
      <c r="Q134" s="239"/>
      <c r="R134" s="239"/>
      <c r="S134" s="239"/>
      <c r="T134" s="239"/>
      <c r="U134" s="239"/>
      <c r="V134" s="239"/>
      <c r="W134" s="220" t="s">
        <v>435</v>
      </c>
    </row>
    <row r="135" spans="1:23" s="6" customFormat="1" ht="34.5" customHeight="1">
      <c r="A135" s="30">
        <v>122</v>
      </c>
      <c r="B135" s="236" t="s">
        <v>449</v>
      </c>
      <c r="C135" s="236" t="s">
        <v>430</v>
      </c>
      <c r="D135" s="236" t="s">
        <v>234</v>
      </c>
      <c r="E135" s="88" t="s">
        <v>473</v>
      </c>
      <c r="F135" s="85" t="s">
        <v>68</v>
      </c>
      <c r="G135" s="97" t="s">
        <v>38</v>
      </c>
      <c r="H135" s="97" t="s">
        <v>38</v>
      </c>
      <c r="I135" s="97" t="s">
        <v>38</v>
      </c>
      <c r="J135" s="97" t="s">
        <v>38</v>
      </c>
      <c r="K135" s="97" t="s">
        <v>38</v>
      </c>
      <c r="L135" s="97" t="s">
        <v>38</v>
      </c>
      <c r="M135" s="97" t="s">
        <v>38</v>
      </c>
      <c r="N135" s="97" t="s">
        <v>38</v>
      </c>
      <c r="O135" s="97" t="s">
        <v>38</v>
      </c>
      <c r="P135" s="97" t="s">
        <v>38</v>
      </c>
      <c r="Q135" s="97" t="s">
        <v>38</v>
      </c>
      <c r="R135" s="97" t="s">
        <v>38</v>
      </c>
      <c r="S135" s="97" t="s">
        <v>38</v>
      </c>
      <c r="T135" s="97" t="s">
        <v>38</v>
      </c>
      <c r="U135" s="97" t="s">
        <v>38</v>
      </c>
      <c r="V135" s="97" t="s">
        <v>38</v>
      </c>
      <c r="W135" s="220" t="s">
        <v>435</v>
      </c>
    </row>
    <row r="136" spans="1:23" s="6" customFormat="1" ht="12.75">
      <c r="A136" s="30">
        <v>123</v>
      </c>
      <c r="B136" s="236" t="s">
        <v>450</v>
      </c>
      <c r="C136" s="85" t="s">
        <v>37</v>
      </c>
      <c r="D136" s="236" t="s">
        <v>235</v>
      </c>
      <c r="E136" s="88" t="s">
        <v>473</v>
      </c>
      <c r="F136" s="85" t="s">
        <v>68</v>
      </c>
      <c r="G136" s="93">
        <v>5.82</v>
      </c>
      <c r="H136" s="98">
        <v>0.67</v>
      </c>
      <c r="I136" s="98">
        <v>0.03</v>
      </c>
      <c r="J136" s="96">
        <v>0.004</v>
      </c>
      <c r="K136" s="98">
        <v>0.321</v>
      </c>
      <c r="L136" s="98">
        <v>0.91</v>
      </c>
      <c r="M136" s="97" t="s">
        <v>38</v>
      </c>
      <c r="N136" s="98">
        <v>0.026</v>
      </c>
      <c r="O136" s="238">
        <v>5.5</v>
      </c>
      <c r="P136" s="98">
        <v>0.5</v>
      </c>
      <c r="Q136" s="98">
        <v>0.033</v>
      </c>
      <c r="R136" s="96">
        <v>0.006</v>
      </c>
      <c r="S136" s="98">
        <v>0.051</v>
      </c>
      <c r="T136" s="98">
        <v>0.59</v>
      </c>
      <c r="U136" s="98">
        <v>0.011</v>
      </c>
      <c r="V136" s="98">
        <v>0.026</v>
      </c>
      <c r="W136" s="220" t="s">
        <v>635</v>
      </c>
    </row>
    <row r="137" spans="1:23" s="6" customFormat="1" ht="12.75">
      <c r="A137" s="30">
        <v>124</v>
      </c>
      <c r="B137" s="240" t="s">
        <v>451</v>
      </c>
      <c r="C137" s="236" t="s">
        <v>431</v>
      </c>
      <c r="D137" s="236" t="s">
        <v>188</v>
      </c>
      <c r="E137" s="88" t="s">
        <v>464</v>
      </c>
      <c r="F137" s="236" t="s">
        <v>187</v>
      </c>
      <c r="G137" s="221">
        <v>6.01</v>
      </c>
      <c r="H137" s="223">
        <v>3.5</v>
      </c>
      <c r="I137" s="221">
        <v>0.06</v>
      </c>
      <c r="J137" s="241">
        <v>0.001</v>
      </c>
      <c r="K137" s="221">
        <v>0.01</v>
      </c>
      <c r="L137" s="222">
        <v>0.703</v>
      </c>
      <c r="M137" s="97" t="s">
        <v>38</v>
      </c>
      <c r="N137" s="221">
        <v>0.089</v>
      </c>
      <c r="O137" s="97" t="s">
        <v>38</v>
      </c>
      <c r="P137" s="97" t="s">
        <v>38</v>
      </c>
      <c r="Q137" s="97" t="s">
        <v>38</v>
      </c>
      <c r="R137" s="97" t="s">
        <v>38</v>
      </c>
      <c r="S137" s="97" t="s">
        <v>38</v>
      </c>
      <c r="T137" s="97" t="s">
        <v>38</v>
      </c>
      <c r="U137" s="97" t="s">
        <v>38</v>
      </c>
      <c r="V137" s="97" t="s">
        <v>38</v>
      </c>
      <c r="W137" s="220" t="s">
        <v>635</v>
      </c>
    </row>
    <row r="138" spans="1:23" s="6" customFormat="1" ht="24.75" customHeight="1">
      <c r="A138" s="30">
        <v>125</v>
      </c>
      <c r="B138" s="240" t="s">
        <v>278</v>
      </c>
      <c r="C138" s="236" t="s">
        <v>432</v>
      </c>
      <c r="D138" s="236" t="s">
        <v>277</v>
      </c>
      <c r="E138" s="88" t="s">
        <v>463</v>
      </c>
      <c r="F138" s="236" t="s">
        <v>187</v>
      </c>
      <c r="G138" s="242">
        <v>6.35</v>
      </c>
      <c r="H138" s="223">
        <v>2.3</v>
      </c>
      <c r="I138" s="221">
        <v>0.056</v>
      </c>
      <c r="J138" s="96">
        <v>0.001</v>
      </c>
      <c r="K138" s="221">
        <v>0.01</v>
      </c>
      <c r="L138" s="98">
        <v>0.727</v>
      </c>
      <c r="M138" s="97" t="s">
        <v>38</v>
      </c>
      <c r="N138" s="221">
        <v>0.063</v>
      </c>
      <c r="O138" s="242">
        <v>6.677</v>
      </c>
      <c r="P138" s="221">
        <v>1.41</v>
      </c>
      <c r="Q138" s="221">
        <v>0.068</v>
      </c>
      <c r="R138" s="96">
        <v>0.006</v>
      </c>
      <c r="S138" s="221">
        <v>0.021</v>
      </c>
      <c r="T138" s="98">
        <v>0.747</v>
      </c>
      <c r="U138" s="98">
        <v>0.012</v>
      </c>
      <c r="V138" s="221">
        <v>0.03</v>
      </c>
      <c r="W138" s="243" t="s">
        <v>649</v>
      </c>
    </row>
    <row r="139" spans="1:23" s="6" customFormat="1" ht="24">
      <c r="A139" s="30">
        <v>126</v>
      </c>
      <c r="B139" s="240" t="s">
        <v>305</v>
      </c>
      <c r="C139" s="236" t="s">
        <v>316</v>
      </c>
      <c r="D139" s="236" t="s">
        <v>306</v>
      </c>
      <c r="E139" s="88" t="s">
        <v>464</v>
      </c>
      <c r="F139" s="236" t="s">
        <v>281</v>
      </c>
      <c r="G139" s="97" t="s">
        <v>38</v>
      </c>
      <c r="H139" s="97" t="s">
        <v>38</v>
      </c>
      <c r="I139" s="97" t="s">
        <v>38</v>
      </c>
      <c r="J139" s="97" t="s">
        <v>38</v>
      </c>
      <c r="K139" s="97" t="s">
        <v>38</v>
      </c>
      <c r="L139" s="97" t="s">
        <v>38</v>
      </c>
      <c r="M139" s="97" t="s">
        <v>38</v>
      </c>
      <c r="N139" s="97" t="s">
        <v>38</v>
      </c>
      <c r="O139" s="97" t="s">
        <v>38</v>
      </c>
      <c r="P139" s="97" t="s">
        <v>38</v>
      </c>
      <c r="Q139" s="97" t="s">
        <v>38</v>
      </c>
      <c r="R139" s="97" t="s">
        <v>38</v>
      </c>
      <c r="S139" s="97" t="s">
        <v>38</v>
      </c>
      <c r="T139" s="97" t="s">
        <v>38</v>
      </c>
      <c r="U139" s="97" t="s">
        <v>38</v>
      </c>
      <c r="V139" s="97" t="s">
        <v>38</v>
      </c>
      <c r="W139" s="220" t="s">
        <v>435</v>
      </c>
    </row>
    <row r="140" spans="1:23" s="6" customFormat="1" ht="12.75">
      <c r="A140" s="30">
        <v>127</v>
      </c>
      <c r="B140" s="240" t="s">
        <v>279</v>
      </c>
      <c r="C140" s="236" t="s">
        <v>433</v>
      </c>
      <c r="D140" s="236" t="s">
        <v>280</v>
      </c>
      <c r="E140" s="88" t="s">
        <v>463</v>
      </c>
      <c r="F140" s="236" t="s">
        <v>281</v>
      </c>
      <c r="G140" s="97" t="s">
        <v>38</v>
      </c>
      <c r="H140" s="97" t="s">
        <v>38</v>
      </c>
      <c r="I140" s="97" t="s">
        <v>38</v>
      </c>
      <c r="J140" s="97" t="s">
        <v>38</v>
      </c>
      <c r="K140" s="97" t="s">
        <v>38</v>
      </c>
      <c r="L140" s="97" t="s">
        <v>38</v>
      </c>
      <c r="M140" s="97" t="s">
        <v>38</v>
      </c>
      <c r="N140" s="97" t="s">
        <v>38</v>
      </c>
      <c r="O140" s="97" t="s">
        <v>38</v>
      </c>
      <c r="P140" s="97" t="s">
        <v>38</v>
      </c>
      <c r="Q140" s="97" t="s">
        <v>38</v>
      </c>
      <c r="R140" s="97" t="s">
        <v>38</v>
      </c>
      <c r="S140" s="97" t="s">
        <v>38</v>
      </c>
      <c r="T140" s="97" t="s">
        <v>38</v>
      </c>
      <c r="U140" s="97" t="s">
        <v>38</v>
      </c>
      <c r="V140" s="97" t="s">
        <v>38</v>
      </c>
      <c r="W140" s="220" t="s">
        <v>435</v>
      </c>
    </row>
    <row r="141" spans="15:21" ht="12.75">
      <c r="O141" s="13"/>
      <c r="Q141" s="13"/>
      <c r="R141" s="13"/>
      <c r="S141" s="13"/>
      <c r="U141" s="13"/>
    </row>
    <row r="142" ht="13.5">
      <c r="B142" s="55" t="s">
        <v>75</v>
      </c>
    </row>
    <row r="143" spans="2:17" ht="13.5">
      <c r="B143" s="56" t="s">
        <v>162</v>
      </c>
      <c r="C143" s="40" t="s">
        <v>475</v>
      </c>
      <c r="D143" s="57" t="s">
        <v>76</v>
      </c>
      <c r="E143" s="57"/>
      <c r="F143" s="48" t="s">
        <v>77</v>
      </c>
      <c r="G143" s="12"/>
      <c r="H143" s="26"/>
      <c r="I143" s="29"/>
      <c r="O143" s="12"/>
      <c r="P143" s="26"/>
      <c r="Q143" s="29"/>
    </row>
    <row r="145" spans="2:5" ht="25.5">
      <c r="B145" s="49" t="s">
        <v>213</v>
      </c>
      <c r="C145" s="41" t="s">
        <v>652</v>
      </c>
      <c r="D145" s="58"/>
      <c r="E145" s="58"/>
    </row>
    <row r="146" spans="2:5" ht="12.75">
      <c r="B146" s="5"/>
      <c r="C146" s="5"/>
      <c r="D146" s="58"/>
      <c r="E146" s="58"/>
    </row>
    <row r="147" spans="2:5" ht="12.75">
      <c r="B147" s="5"/>
      <c r="C147" s="5"/>
      <c r="D147" s="58"/>
      <c r="E147" s="58"/>
    </row>
    <row r="148" spans="2:5" ht="12.75">
      <c r="B148" s="59" t="s">
        <v>250</v>
      </c>
      <c r="C148" s="5"/>
      <c r="D148" s="58"/>
      <c r="E148" s="58"/>
    </row>
    <row r="149" spans="2:6" ht="19.5" customHeight="1">
      <c r="B149" s="267" t="s">
        <v>516</v>
      </c>
      <c r="C149" s="267"/>
      <c r="D149" s="267"/>
      <c r="E149" s="267"/>
      <c r="F149" s="267"/>
    </row>
    <row r="150" spans="2:6" ht="12.75">
      <c r="B150" s="267"/>
      <c r="C150" s="267"/>
      <c r="D150" s="267"/>
      <c r="E150" s="267"/>
      <c r="F150" s="267"/>
    </row>
    <row r="151" spans="2:6" ht="19.5" customHeight="1">
      <c r="B151" s="267"/>
      <c r="C151" s="267"/>
      <c r="D151" s="267"/>
      <c r="E151" s="267"/>
      <c r="F151" s="267"/>
    </row>
    <row r="152" spans="2:6" ht="46.5" customHeight="1">
      <c r="B152" s="267"/>
      <c r="C152" s="267"/>
      <c r="D152" s="267"/>
      <c r="E152" s="267"/>
      <c r="F152" s="267"/>
    </row>
  </sheetData>
  <sheetProtection/>
  <mergeCells count="29">
    <mergeCell ref="B149:F152"/>
    <mergeCell ref="B67:N67"/>
    <mergeCell ref="B98:N98"/>
    <mergeCell ref="B124:N124"/>
    <mergeCell ref="B134:N134"/>
    <mergeCell ref="B8:B9"/>
    <mergeCell ref="B47:B49"/>
    <mergeCell ref="F47:F49"/>
    <mergeCell ref="E47:E49"/>
    <mergeCell ref="E40:E41"/>
    <mergeCell ref="B3:N3"/>
    <mergeCell ref="B5:B6"/>
    <mergeCell ref="C5:C6"/>
    <mergeCell ref="D5:D6"/>
    <mergeCell ref="F5:F6"/>
    <mergeCell ref="B18:B19"/>
    <mergeCell ref="G5:N5"/>
    <mergeCell ref="E5:E6"/>
    <mergeCell ref="E18:E19"/>
    <mergeCell ref="O5:V5"/>
    <mergeCell ref="B38:B39"/>
    <mergeCell ref="B36:B37"/>
    <mergeCell ref="B40:B41"/>
    <mergeCell ref="B23:W23"/>
    <mergeCell ref="A5:A6"/>
    <mergeCell ref="B7:W7"/>
    <mergeCell ref="B30:B31"/>
    <mergeCell ref="E30:E31"/>
    <mergeCell ref="W5:W6"/>
  </mergeCells>
  <printOptions horizontalCentered="1" verticalCentered="1"/>
  <pageMargins left="0" right="0" top="0" bottom="0" header="0" footer="0"/>
  <pageSetup fitToHeight="1" fitToWidth="1" horizontalDpi="300" verticalDpi="300" orientation="portrait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25">
      <selection activeCell="F43" sqref="F43"/>
    </sheetView>
  </sheetViews>
  <sheetFormatPr defaultColWidth="9.140625" defaultRowHeight="12.75"/>
  <cols>
    <col min="1" max="1" width="6.00390625" style="67" customWidth="1"/>
    <col min="2" max="2" width="22.140625" style="67" customWidth="1"/>
    <col min="3" max="3" width="42.00390625" style="67" customWidth="1"/>
    <col min="4" max="4" width="30.8515625" style="67" customWidth="1"/>
    <col min="5" max="5" width="24.140625" style="67" customWidth="1"/>
    <col min="6" max="16384" width="9.140625" style="67" customWidth="1"/>
  </cols>
  <sheetData>
    <row r="1" spans="1:5" ht="15.75">
      <c r="A1" s="63">
        <v>1</v>
      </c>
      <c r="B1" s="64" t="s">
        <v>214</v>
      </c>
      <c r="C1" s="65" t="s">
        <v>383</v>
      </c>
      <c r="D1" s="66" t="s">
        <v>327</v>
      </c>
      <c r="E1" s="64" t="s">
        <v>79</v>
      </c>
    </row>
    <row r="2" spans="1:5" ht="15.75">
      <c r="A2" s="63">
        <v>2</v>
      </c>
      <c r="B2" s="64" t="s">
        <v>214</v>
      </c>
      <c r="C2" s="64" t="s">
        <v>255</v>
      </c>
      <c r="D2" s="64" t="s">
        <v>52</v>
      </c>
      <c r="E2" s="64" t="s">
        <v>79</v>
      </c>
    </row>
    <row r="3" spans="1:5" ht="15.75">
      <c r="A3" s="63">
        <v>3</v>
      </c>
      <c r="B3" s="64" t="s">
        <v>254</v>
      </c>
      <c r="C3" s="64" t="s">
        <v>252</v>
      </c>
      <c r="D3" s="64" t="s">
        <v>253</v>
      </c>
      <c r="E3" s="64" t="s">
        <v>54</v>
      </c>
    </row>
    <row r="4" spans="1:5" ht="15.75">
      <c r="A4" s="63">
        <v>4</v>
      </c>
      <c r="B4" s="64" t="s">
        <v>7</v>
      </c>
      <c r="C4" s="64" t="s">
        <v>78</v>
      </c>
      <c r="D4" s="64" t="s">
        <v>3</v>
      </c>
      <c r="E4" s="66" t="s">
        <v>78</v>
      </c>
    </row>
    <row r="5" spans="1:5" ht="15.75">
      <c r="A5" s="63">
        <v>5</v>
      </c>
      <c r="B5" s="64" t="s">
        <v>436</v>
      </c>
      <c r="C5" s="64" t="s">
        <v>370</v>
      </c>
      <c r="D5" s="64" t="s">
        <v>51</v>
      </c>
      <c r="E5" s="64" t="s">
        <v>54</v>
      </c>
    </row>
    <row r="6" spans="1:5" ht="15.75">
      <c r="A6" s="63">
        <v>6</v>
      </c>
      <c r="B6" s="64" t="s">
        <v>215</v>
      </c>
      <c r="C6" s="64" t="s">
        <v>384</v>
      </c>
      <c r="D6" s="64" t="s">
        <v>50</v>
      </c>
      <c r="E6" s="64" t="s">
        <v>54</v>
      </c>
    </row>
    <row r="7" spans="1:5" ht="15.75">
      <c r="A7" s="63">
        <v>7</v>
      </c>
      <c r="B7" s="64" t="s">
        <v>354</v>
      </c>
      <c r="C7" s="68" t="s">
        <v>434</v>
      </c>
      <c r="D7" s="66" t="s">
        <v>329</v>
      </c>
      <c r="E7" s="68" t="s">
        <v>353</v>
      </c>
    </row>
    <row r="8" spans="1:5" ht="15.75">
      <c r="A8" s="63">
        <v>8</v>
      </c>
      <c r="B8" s="64" t="s">
        <v>352</v>
      </c>
      <c r="C8" s="68" t="s">
        <v>385</v>
      </c>
      <c r="D8" s="66" t="s">
        <v>328</v>
      </c>
      <c r="E8" s="64" t="s">
        <v>353</v>
      </c>
    </row>
    <row r="9" spans="1:5" ht="31.5">
      <c r="A9" s="63">
        <v>9</v>
      </c>
      <c r="B9" s="64" t="s">
        <v>82</v>
      </c>
      <c r="C9" s="64" t="s">
        <v>371</v>
      </c>
      <c r="D9" s="64" t="s">
        <v>80</v>
      </c>
      <c r="E9" s="64" t="s">
        <v>81</v>
      </c>
    </row>
    <row r="10" spans="1:5" ht="25.5" customHeight="1">
      <c r="A10" s="63">
        <v>10</v>
      </c>
      <c r="B10" s="64" t="s">
        <v>83</v>
      </c>
      <c r="C10" s="64" t="s">
        <v>386</v>
      </c>
      <c r="D10" s="64" t="s">
        <v>84</v>
      </c>
      <c r="E10" s="64" t="s">
        <v>85</v>
      </c>
    </row>
    <row r="11" spans="1:5" ht="15.75">
      <c r="A11" s="63">
        <v>11</v>
      </c>
      <c r="B11" s="64" t="s">
        <v>309</v>
      </c>
      <c r="C11" s="64" t="s">
        <v>308</v>
      </c>
      <c r="D11" s="64" t="s">
        <v>310</v>
      </c>
      <c r="E11" s="64" t="s">
        <v>311</v>
      </c>
    </row>
    <row r="12" spans="1:5" ht="31.5">
      <c r="A12" s="63">
        <v>12</v>
      </c>
      <c r="B12" s="69" t="s">
        <v>86</v>
      </c>
      <c r="C12" s="64" t="s">
        <v>387</v>
      </c>
      <c r="D12" s="64" t="s">
        <v>87</v>
      </c>
      <c r="E12" s="66" t="s">
        <v>88</v>
      </c>
    </row>
    <row r="13" spans="1:5" ht="15.75">
      <c r="A13" s="63">
        <v>13</v>
      </c>
      <c r="B13" s="64" t="s">
        <v>89</v>
      </c>
      <c r="C13" s="64" t="s">
        <v>388</v>
      </c>
      <c r="D13" s="64" t="s">
        <v>90</v>
      </c>
      <c r="E13" s="66" t="s">
        <v>91</v>
      </c>
    </row>
    <row r="14" spans="1:5" ht="15.75">
      <c r="A14" s="63">
        <v>14</v>
      </c>
      <c r="B14" s="64" t="s">
        <v>92</v>
      </c>
      <c r="C14" s="64" t="s">
        <v>389</v>
      </c>
      <c r="D14" s="64" t="s">
        <v>93</v>
      </c>
      <c r="E14" s="66" t="s">
        <v>94</v>
      </c>
    </row>
    <row r="15" spans="1:5" ht="15.75">
      <c r="A15" s="70"/>
      <c r="B15" s="285" t="s">
        <v>71</v>
      </c>
      <c r="C15" s="285"/>
      <c r="D15" s="285"/>
      <c r="E15" s="285"/>
    </row>
    <row r="16" spans="1:5" ht="15.75">
      <c r="A16" s="63">
        <v>15</v>
      </c>
      <c r="B16" s="64" t="s">
        <v>283</v>
      </c>
      <c r="C16" s="64" t="s">
        <v>95</v>
      </c>
      <c r="D16" s="64" t="s">
        <v>17</v>
      </c>
      <c r="E16" s="66" t="s">
        <v>55</v>
      </c>
    </row>
    <row r="17" spans="1:5" ht="15.75">
      <c r="A17" s="63">
        <v>16</v>
      </c>
      <c r="B17" s="64" t="s">
        <v>367</v>
      </c>
      <c r="C17" s="68" t="s">
        <v>390</v>
      </c>
      <c r="D17" s="66" t="s">
        <v>339</v>
      </c>
      <c r="E17" s="64" t="s">
        <v>366</v>
      </c>
    </row>
    <row r="18" spans="1:5" ht="31.5">
      <c r="A18" s="63">
        <v>17</v>
      </c>
      <c r="B18" s="64" t="s">
        <v>365</v>
      </c>
      <c r="C18" s="65" t="s">
        <v>391</v>
      </c>
      <c r="D18" s="66" t="s">
        <v>338</v>
      </c>
      <c r="E18" s="64" t="s">
        <v>366</v>
      </c>
    </row>
    <row r="19" spans="1:5" ht="15.75">
      <c r="A19" s="63">
        <v>18</v>
      </c>
      <c r="B19" s="64" t="s">
        <v>12</v>
      </c>
      <c r="C19" s="66" t="s">
        <v>96</v>
      </c>
      <c r="D19" s="64" t="s">
        <v>39</v>
      </c>
      <c r="E19" s="66" t="s">
        <v>96</v>
      </c>
    </row>
    <row r="20" spans="1:5" ht="15.75">
      <c r="A20" s="63">
        <v>19</v>
      </c>
      <c r="B20" s="64" t="s">
        <v>288</v>
      </c>
      <c r="C20" s="66" t="s">
        <v>286</v>
      </c>
      <c r="D20" s="64" t="s">
        <v>287</v>
      </c>
      <c r="E20" s="66" t="s">
        <v>56</v>
      </c>
    </row>
    <row r="21" spans="1:5" ht="15.75">
      <c r="A21" s="63">
        <v>20</v>
      </c>
      <c r="B21" s="64" t="s">
        <v>285</v>
      </c>
      <c r="C21" s="66" t="s">
        <v>392</v>
      </c>
      <c r="D21" s="71" t="s">
        <v>196</v>
      </c>
      <c r="E21" s="66" t="s">
        <v>56</v>
      </c>
    </row>
    <row r="22" spans="1:5" ht="15.75">
      <c r="A22" s="63">
        <v>21</v>
      </c>
      <c r="B22" s="64" t="s">
        <v>219</v>
      </c>
      <c r="C22" s="66" t="s">
        <v>18</v>
      </c>
      <c r="D22" s="64" t="s">
        <v>393</v>
      </c>
      <c r="E22" s="66" t="s">
        <v>56</v>
      </c>
    </row>
    <row r="23" spans="1:5" ht="15.75">
      <c r="A23" s="63">
        <v>22</v>
      </c>
      <c r="B23" s="64" t="s">
        <v>11</v>
      </c>
      <c r="C23" s="66" t="s">
        <v>97</v>
      </c>
      <c r="D23" s="64" t="s">
        <v>19</v>
      </c>
      <c r="E23" s="66" t="s">
        <v>20</v>
      </c>
    </row>
    <row r="24" spans="1:5" ht="15.75">
      <c r="A24" s="63">
        <v>23</v>
      </c>
      <c r="B24" s="64" t="s">
        <v>1</v>
      </c>
      <c r="C24" s="66" t="s">
        <v>312</v>
      </c>
      <c r="D24" s="64" t="s">
        <v>216</v>
      </c>
      <c r="E24" s="66" t="s">
        <v>57</v>
      </c>
    </row>
    <row r="25" spans="1:5" ht="15.75">
      <c r="A25" s="63">
        <v>24</v>
      </c>
      <c r="B25" s="64" t="s">
        <v>10</v>
      </c>
      <c r="C25" s="66" t="s">
        <v>394</v>
      </c>
      <c r="D25" s="64" t="s">
        <v>21</v>
      </c>
      <c r="E25" s="66" t="s">
        <v>58</v>
      </c>
    </row>
    <row r="26" spans="1:5" ht="15.75">
      <c r="A26" s="63">
        <v>25</v>
      </c>
      <c r="B26" s="64" t="s">
        <v>9</v>
      </c>
      <c r="C26" s="66" t="s">
        <v>315</v>
      </c>
      <c r="D26" s="64" t="s">
        <v>22</v>
      </c>
      <c r="E26" s="66" t="s">
        <v>217</v>
      </c>
    </row>
    <row r="27" spans="1:5" ht="15.75">
      <c r="A27" s="63">
        <v>26</v>
      </c>
      <c r="B27" s="64" t="s">
        <v>197</v>
      </c>
      <c r="C27" s="66" t="s">
        <v>395</v>
      </c>
      <c r="D27" s="71" t="s">
        <v>218</v>
      </c>
      <c r="E27" s="66" t="s">
        <v>189</v>
      </c>
    </row>
    <row r="28" spans="1:5" ht="15.75">
      <c r="A28" s="63">
        <v>27</v>
      </c>
      <c r="B28" s="64" t="s">
        <v>197</v>
      </c>
      <c r="C28" s="66" t="s">
        <v>236</v>
      </c>
      <c r="D28" s="71" t="s">
        <v>237</v>
      </c>
      <c r="E28" s="66" t="s">
        <v>236</v>
      </c>
    </row>
    <row r="29" spans="1:5" ht="15.75">
      <c r="A29" s="63">
        <v>28</v>
      </c>
      <c r="B29" s="64" t="s">
        <v>437</v>
      </c>
      <c r="C29" s="66" t="s">
        <v>24</v>
      </c>
      <c r="D29" s="64" t="s">
        <v>23</v>
      </c>
      <c r="E29" s="66" t="s">
        <v>59</v>
      </c>
    </row>
    <row r="30" spans="1:5" ht="15.75">
      <c r="A30" s="63">
        <v>29</v>
      </c>
      <c r="B30" s="64" t="s">
        <v>437</v>
      </c>
      <c r="C30" s="66" t="s">
        <v>396</v>
      </c>
      <c r="D30" s="64" t="s">
        <v>25</v>
      </c>
      <c r="E30" s="66" t="s">
        <v>59</v>
      </c>
    </row>
    <row r="31" spans="1:5" ht="15.75">
      <c r="A31" s="63">
        <v>30</v>
      </c>
      <c r="B31" s="64" t="s">
        <v>4</v>
      </c>
      <c r="C31" s="66" t="s">
        <v>26</v>
      </c>
      <c r="D31" s="64" t="s">
        <v>40</v>
      </c>
      <c r="E31" s="66" t="s">
        <v>59</v>
      </c>
    </row>
    <row r="32" spans="1:5" ht="15.75">
      <c r="A32" s="63">
        <v>31</v>
      </c>
      <c r="B32" s="64" t="s">
        <v>240</v>
      </c>
      <c r="C32" s="64" t="s">
        <v>239</v>
      </c>
      <c r="D32" s="64" t="s">
        <v>238</v>
      </c>
      <c r="E32" s="66" t="s">
        <v>241</v>
      </c>
    </row>
    <row r="33" spans="1:5" ht="15.75">
      <c r="A33" s="63">
        <v>32</v>
      </c>
      <c r="B33" s="64" t="s">
        <v>4</v>
      </c>
      <c r="C33" s="66" t="s">
        <v>32</v>
      </c>
      <c r="D33" s="64" t="s">
        <v>220</v>
      </c>
      <c r="E33" s="66" t="s">
        <v>59</v>
      </c>
    </row>
    <row r="34" spans="1:5" ht="31.5">
      <c r="A34" s="63">
        <v>33</v>
      </c>
      <c r="B34" s="64" t="s">
        <v>368</v>
      </c>
      <c r="C34" s="65" t="s">
        <v>397</v>
      </c>
      <c r="D34" s="66" t="s">
        <v>340</v>
      </c>
      <c r="E34" s="64" t="s">
        <v>369</v>
      </c>
    </row>
    <row r="35" spans="1:5" ht="15.75">
      <c r="A35" s="63">
        <v>34</v>
      </c>
      <c r="B35" s="64" t="s">
        <v>198</v>
      </c>
      <c r="C35" s="66" t="s">
        <v>190</v>
      </c>
      <c r="D35" s="64" t="s">
        <v>221</v>
      </c>
      <c r="E35" s="66" t="s">
        <v>190</v>
      </c>
    </row>
    <row r="36" spans="1:5" ht="15.75">
      <c r="A36" s="63">
        <v>35</v>
      </c>
      <c r="B36" s="64" t="s">
        <v>199</v>
      </c>
      <c r="C36" s="66" t="s">
        <v>191</v>
      </c>
      <c r="D36" s="64" t="s">
        <v>200</v>
      </c>
      <c r="E36" s="66" t="s">
        <v>192</v>
      </c>
    </row>
    <row r="37" spans="1:5" ht="15.75">
      <c r="A37" s="63">
        <v>36</v>
      </c>
      <c r="B37" s="64" t="s">
        <v>201</v>
      </c>
      <c r="C37" s="66" t="s">
        <v>193</v>
      </c>
      <c r="D37" s="72" t="s">
        <v>202</v>
      </c>
      <c r="E37" s="66" t="s">
        <v>192</v>
      </c>
    </row>
    <row r="38" spans="1:5" ht="15.75">
      <c r="A38" s="63">
        <v>37</v>
      </c>
      <c r="B38" s="64" t="s">
        <v>8</v>
      </c>
      <c r="C38" s="66" t="s">
        <v>511</v>
      </c>
      <c r="D38" s="64" t="s">
        <v>41</v>
      </c>
      <c r="E38" s="66" t="s">
        <v>513</v>
      </c>
    </row>
    <row r="39" spans="1:5" ht="15.75">
      <c r="A39" s="63">
        <v>38</v>
      </c>
      <c r="B39" s="64" t="s">
        <v>8</v>
      </c>
      <c r="C39" s="66" t="s">
        <v>515</v>
      </c>
      <c r="D39" s="64" t="s">
        <v>42</v>
      </c>
      <c r="E39" s="66" t="s">
        <v>513</v>
      </c>
    </row>
    <row r="40" spans="1:5" ht="15.75">
      <c r="A40" s="63">
        <v>39</v>
      </c>
      <c r="B40" s="64" t="s">
        <v>8</v>
      </c>
      <c r="C40" s="66" t="s">
        <v>512</v>
      </c>
      <c r="D40" s="64" t="s">
        <v>27</v>
      </c>
      <c r="E40" s="66" t="s">
        <v>513</v>
      </c>
    </row>
    <row r="41" spans="1:5" ht="15.75">
      <c r="A41" s="63">
        <v>40</v>
      </c>
      <c r="B41" s="69" t="s">
        <v>438</v>
      </c>
      <c r="C41" s="64" t="s">
        <v>398</v>
      </c>
      <c r="D41" s="64" t="s">
        <v>98</v>
      </c>
      <c r="E41" s="64" t="s">
        <v>99</v>
      </c>
    </row>
    <row r="42" spans="1:5" ht="31.5">
      <c r="A42" s="63">
        <v>41</v>
      </c>
      <c r="B42" s="69" t="s">
        <v>261</v>
      </c>
      <c r="C42" s="64" t="s">
        <v>259</v>
      </c>
      <c r="D42" s="64" t="s">
        <v>260</v>
      </c>
      <c r="E42" s="64" t="s">
        <v>275</v>
      </c>
    </row>
    <row r="43" spans="1:5" ht="31.5">
      <c r="A43" s="63">
        <v>42</v>
      </c>
      <c r="B43" s="69" t="s">
        <v>363</v>
      </c>
      <c r="C43" s="65" t="s">
        <v>399</v>
      </c>
      <c r="D43" s="66" t="s">
        <v>336</v>
      </c>
      <c r="E43" s="68" t="s">
        <v>364</v>
      </c>
    </row>
    <row r="44" spans="1:5" ht="15.75">
      <c r="A44" s="63">
        <v>43</v>
      </c>
      <c r="B44" s="64" t="s">
        <v>439</v>
      </c>
      <c r="C44" s="64" t="s">
        <v>265</v>
      </c>
      <c r="D44" s="64" t="s">
        <v>100</v>
      </c>
      <c r="E44" s="64" t="s">
        <v>101</v>
      </c>
    </row>
    <row r="45" spans="1:5" ht="31.5">
      <c r="A45" s="63">
        <v>44</v>
      </c>
      <c r="B45" s="64" t="s">
        <v>102</v>
      </c>
      <c r="C45" s="64" t="s">
        <v>401</v>
      </c>
      <c r="D45" s="64" t="s">
        <v>103</v>
      </c>
      <c r="E45" s="64" t="s">
        <v>104</v>
      </c>
    </row>
    <row r="46" spans="1:5" ht="15.75">
      <c r="A46" s="63">
        <v>45</v>
      </c>
      <c r="B46" s="64" t="s">
        <v>106</v>
      </c>
      <c r="C46" s="64" t="s">
        <v>266</v>
      </c>
      <c r="D46" s="64" t="s">
        <v>105</v>
      </c>
      <c r="E46" s="64" t="s">
        <v>107</v>
      </c>
    </row>
    <row r="47" spans="1:5" ht="15.75">
      <c r="A47" s="63">
        <v>46</v>
      </c>
      <c r="B47" s="73" t="s">
        <v>440</v>
      </c>
      <c r="C47" s="66" t="s">
        <v>400</v>
      </c>
      <c r="D47" s="64" t="s">
        <v>109</v>
      </c>
      <c r="E47" s="66" t="s">
        <v>108</v>
      </c>
    </row>
    <row r="48" spans="1:5" ht="15.75">
      <c r="A48" s="63">
        <v>47</v>
      </c>
      <c r="B48" s="73" t="s">
        <v>256</v>
      </c>
      <c r="C48" s="64" t="s">
        <v>257</v>
      </c>
      <c r="D48" s="64" t="s">
        <v>258</v>
      </c>
      <c r="E48" s="64" t="s">
        <v>276</v>
      </c>
    </row>
    <row r="49" spans="1:5" ht="15.75">
      <c r="A49" s="63">
        <v>48</v>
      </c>
      <c r="B49" s="69" t="s">
        <v>110</v>
      </c>
      <c r="C49" s="66" t="s">
        <v>402</v>
      </c>
      <c r="D49" s="64" t="s">
        <v>111</v>
      </c>
      <c r="E49" s="66" t="s">
        <v>55</v>
      </c>
    </row>
    <row r="50" spans="1:5" ht="15.75">
      <c r="A50" s="63">
        <v>49</v>
      </c>
      <c r="B50" s="69" t="s">
        <v>283</v>
      </c>
      <c r="C50" s="66" t="s">
        <v>282</v>
      </c>
      <c r="D50" s="64" t="s">
        <v>284</v>
      </c>
      <c r="E50" s="66" t="s">
        <v>55</v>
      </c>
    </row>
    <row r="51" spans="1:5" ht="15.75">
      <c r="A51" s="63">
        <v>50</v>
      </c>
      <c r="B51" s="74" t="s">
        <v>219</v>
      </c>
      <c r="C51" s="66" t="s">
        <v>113</v>
      </c>
      <c r="D51" s="64" t="s">
        <v>112</v>
      </c>
      <c r="E51" s="66" t="s">
        <v>85</v>
      </c>
    </row>
    <row r="52" spans="1:5" ht="15.75">
      <c r="A52" s="63">
        <v>51</v>
      </c>
      <c r="B52" s="69" t="s">
        <v>115</v>
      </c>
      <c r="C52" s="64" t="s">
        <v>114</v>
      </c>
      <c r="D52" s="64" t="s">
        <v>116</v>
      </c>
      <c r="E52" s="66" t="s">
        <v>56</v>
      </c>
    </row>
    <row r="53" spans="1:5" ht="31.5">
      <c r="A53" s="63">
        <v>52</v>
      </c>
      <c r="B53" s="64" t="s">
        <v>379</v>
      </c>
      <c r="C53" s="65" t="s">
        <v>403</v>
      </c>
      <c r="D53" s="66" t="s">
        <v>337</v>
      </c>
      <c r="E53" s="68" t="s">
        <v>85</v>
      </c>
    </row>
    <row r="54" spans="1:5" ht="15.75">
      <c r="A54" s="63">
        <v>53</v>
      </c>
      <c r="B54" s="69" t="s">
        <v>117</v>
      </c>
      <c r="C54" s="64" t="s">
        <v>404</v>
      </c>
      <c r="D54" s="64" t="s">
        <v>118</v>
      </c>
      <c r="E54" s="66" t="s">
        <v>57</v>
      </c>
    </row>
    <row r="55" spans="1:5" ht="15.75">
      <c r="A55" s="63">
        <v>54</v>
      </c>
      <c r="B55" s="69" t="s">
        <v>119</v>
      </c>
      <c r="C55" s="64" t="s">
        <v>222</v>
      </c>
      <c r="D55" s="64" t="s">
        <v>120</v>
      </c>
      <c r="E55" s="66" t="s">
        <v>57</v>
      </c>
    </row>
    <row r="56" spans="1:5" ht="15.75">
      <c r="A56" s="63">
        <v>55</v>
      </c>
      <c r="B56" s="64" t="s">
        <v>441</v>
      </c>
      <c r="C56" s="64" t="s">
        <v>124</v>
      </c>
      <c r="D56" s="64" t="s">
        <v>121</v>
      </c>
      <c r="E56" s="66" t="s">
        <v>127</v>
      </c>
    </row>
    <row r="57" spans="1:5" ht="31.5">
      <c r="A57" s="63">
        <v>56</v>
      </c>
      <c r="B57" s="74" t="s">
        <v>122</v>
      </c>
      <c r="C57" s="64" t="s">
        <v>125</v>
      </c>
      <c r="D57" s="64" t="s">
        <v>123</v>
      </c>
      <c r="E57" s="66" t="s">
        <v>126</v>
      </c>
    </row>
    <row r="58" spans="1:5" ht="15.75">
      <c r="A58" s="63">
        <v>57</v>
      </c>
      <c r="B58" s="75" t="s">
        <v>129</v>
      </c>
      <c r="C58" s="64" t="s">
        <v>128</v>
      </c>
      <c r="D58" s="64" t="s">
        <v>130</v>
      </c>
      <c r="E58" s="64" t="s">
        <v>128</v>
      </c>
    </row>
    <row r="59" spans="1:5" ht="15.75">
      <c r="A59" s="70"/>
      <c r="B59" s="286" t="s">
        <v>70</v>
      </c>
      <c r="C59" s="286"/>
      <c r="D59" s="286"/>
      <c r="E59" s="286"/>
    </row>
    <row r="60" spans="1:5" ht="15.75">
      <c r="A60" s="63">
        <v>58</v>
      </c>
      <c r="B60" s="64" t="s">
        <v>203</v>
      </c>
      <c r="C60" s="66" t="s">
        <v>194</v>
      </c>
      <c r="D60" s="64" t="s">
        <v>204</v>
      </c>
      <c r="E60" s="66" t="s">
        <v>195</v>
      </c>
    </row>
    <row r="61" spans="1:5" ht="15.75">
      <c r="A61" s="63">
        <v>59</v>
      </c>
      <c r="B61" s="64" t="s">
        <v>205</v>
      </c>
      <c r="C61" s="66" t="s">
        <v>224</v>
      </c>
      <c r="D61" s="64" t="s">
        <v>223</v>
      </c>
      <c r="E61" s="66" t="s">
        <v>195</v>
      </c>
    </row>
    <row r="62" spans="1:5" ht="15.75">
      <c r="A62" s="76">
        <v>60</v>
      </c>
      <c r="B62" s="74" t="s">
        <v>206</v>
      </c>
      <c r="C62" s="64" t="s">
        <v>307</v>
      </c>
      <c r="D62" s="71" t="s">
        <v>207</v>
      </c>
      <c r="E62" s="66" t="s">
        <v>195</v>
      </c>
    </row>
    <row r="63" spans="1:5" ht="15.75">
      <c r="A63" s="63">
        <v>61</v>
      </c>
      <c r="B63" s="74" t="s">
        <v>206</v>
      </c>
      <c r="C63" s="64" t="s">
        <v>242</v>
      </c>
      <c r="D63" s="71" t="s">
        <v>243</v>
      </c>
      <c r="E63" s="64" t="s">
        <v>195</v>
      </c>
    </row>
    <row r="64" spans="1:5" ht="15.75">
      <c r="A64" s="63">
        <v>62</v>
      </c>
      <c r="B64" s="64" t="s">
        <v>355</v>
      </c>
      <c r="C64" s="68" t="s">
        <v>381</v>
      </c>
      <c r="D64" s="66" t="s">
        <v>330</v>
      </c>
      <c r="E64" s="64" t="s">
        <v>356</v>
      </c>
    </row>
    <row r="65" spans="1:5" ht="15.75">
      <c r="A65" s="63">
        <v>63</v>
      </c>
      <c r="B65" s="64" t="s">
        <v>6</v>
      </c>
      <c r="C65" s="66" t="s">
        <v>33</v>
      </c>
      <c r="D65" s="64" t="s">
        <v>225</v>
      </c>
      <c r="E65" s="66" t="s">
        <v>60</v>
      </c>
    </row>
    <row r="66" spans="1:5" ht="15.75">
      <c r="A66" s="63">
        <v>64</v>
      </c>
      <c r="B66" s="64" t="s">
        <v>355</v>
      </c>
      <c r="C66" s="68" t="s">
        <v>405</v>
      </c>
      <c r="D66" s="66" t="s">
        <v>334</v>
      </c>
      <c r="E66" s="64" t="s">
        <v>60</v>
      </c>
    </row>
    <row r="67" spans="1:5" ht="15.75">
      <c r="A67" s="63">
        <v>65</v>
      </c>
      <c r="B67" s="64" t="s">
        <v>6</v>
      </c>
      <c r="C67" s="66" t="s">
        <v>406</v>
      </c>
      <c r="D67" s="64" t="s">
        <v>208</v>
      </c>
      <c r="E67" s="66" t="s">
        <v>60</v>
      </c>
    </row>
    <row r="68" spans="1:5" ht="15.75">
      <c r="A68" s="63">
        <v>66</v>
      </c>
      <c r="B68" s="64" t="s">
        <v>361</v>
      </c>
      <c r="C68" s="65" t="s">
        <v>372</v>
      </c>
      <c r="D68" s="66" t="s">
        <v>335</v>
      </c>
      <c r="E68" s="68" t="s">
        <v>362</v>
      </c>
    </row>
    <row r="69" spans="1:5" ht="31.5">
      <c r="A69" s="63">
        <v>67</v>
      </c>
      <c r="B69" s="64" t="s">
        <v>246</v>
      </c>
      <c r="C69" s="65" t="s">
        <v>407</v>
      </c>
      <c r="D69" s="66" t="s">
        <v>333</v>
      </c>
      <c r="E69" s="64" t="s">
        <v>360</v>
      </c>
    </row>
    <row r="70" spans="1:5" ht="31.5">
      <c r="A70" s="63">
        <v>68</v>
      </c>
      <c r="B70" s="64" t="s">
        <v>246</v>
      </c>
      <c r="C70" s="64" t="s">
        <v>245</v>
      </c>
      <c r="D70" s="66" t="s">
        <v>244</v>
      </c>
      <c r="E70" s="66" t="s">
        <v>247</v>
      </c>
    </row>
    <row r="71" spans="1:5" ht="15.75">
      <c r="A71" s="63">
        <v>69</v>
      </c>
      <c r="B71" s="64" t="s">
        <v>442</v>
      </c>
      <c r="C71" s="66" t="s">
        <v>408</v>
      </c>
      <c r="D71" s="64" t="s">
        <v>209</v>
      </c>
      <c r="E71" s="66" t="s">
        <v>61</v>
      </c>
    </row>
    <row r="72" spans="1:5" ht="15.75">
      <c r="A72" s="63">
        <v>70</v>
      </c>
      <c r="B72" s="64" t="s">
        <v>357</v>
      </c>
      <c r="C72" s="65" t="s">
        <v>411</v>
      </c>
      <c r="D72" s="66" t="s">
        <v>331</v>
      </c>
      <c r="E72" s="64" t="s">
        <v>61</v>
      </c>
    </row>
    <row r="73" spans="1:5" ht="15.75">
      <c r="A73" s="63">
        <v>71</v>
      </c>
      <c r="B73" s="64" t="s">
        <v>5</v>
      </c>
      <c r="C73" s="66" t="s">
        <v>409</v>
      </c>
      <c r="D73" s="71" t="s">
        <v>210</v>
      </c>
      <c r="E73" s="66" t="s">
        <v>61</v>
      </c>
    </row>
    <row r="74" spans="1:5" ht="15.75">
      <c r="A74" s="63">
        <v>72</v>
      </c>
      <c r="B74" s="64" t="s">
        <v>5</v>
      </c>
      <c r="C74" s="66" t="s">
        <v>410</v>
      </c>
      <c r="D74" s="64" t="s">
        <v>43</v>
      </c>
      <c r="E74" s="66" t="s">
        <v>61</v>
      </c>
    </row>
    <row r="75" spans="1:5" ht="31.5">
      <c r="A75" s="63">
        <v>73</v>
      </c>
      <c r="B75" s="64" t="s">
        <v>358</v>
      </c>
      <c r="C75" s="65" t="s">
        <v>412</v>
      </c>
      <c r="D75" s="66" t="s">
        <v>332</v>
      </c>
      <c r="E75" s="68" t="s">
        <v>359</v>
      </c>
    </row>
    <row r="76" spans="1:5" ht="15.75">
      <c r="A76" s="63">
        <v>74</v>
      </c>
      <c r="B76" s="64" t="s">
        <v>14</v>
      </c>
      <c r="C76" s="66" t="s">
        <v>29</v>
      </c>
      <c r="D76" s="64" t="s">
        <v>28</v>
      </c>
      <c r="E76" s="66" t="s">
        <v>62</v>
      </c>
    </row>
    <row r="77" spans="1:5" ht="15.75">
      <c r="A77" s="63">
        <v>75</v>
      </c>
      <c r="B77" s="64" t="s">
        <v>14</v>
      </c>
      <c r="C77" s="66" t="s">
        <v>30</v>
      </c>
      <c r="D77" s="64" t="s">
        <v>44</v>
      </c>
      <c r="E77" s="66" t="s">
        <v>62</v>
      </c>
    </row>
    <row r="78" spans="1:5" ht="15.75">
      <c r="A78" s="63">
        <v>76</v>
      </c>
      <c r="B78" s="64" t="s">
        <v>13</v>
      </c>
      <c r="C78" s="66" t="s">
        <v>31</v>
      </c>
      <c r="D78" s="64" t="s">
        <v>45</v>
      </c>
      <c r="E78" s="66" t="s">
        <v>63</v>
      </c>
    </row>
    <row r="79" spans="1:5" ht="15.75">
      <c r="A79" s="63">
        <v>77</v>
      </c>
      <c r="B79" s="64" t="s">
        <v>13</v>
      </c>
      <c r="C79" s="66" t="s">
        <v>446</v>
      </c>
      <c r="D79" s="64" t="s">
        <v>226</v>
      </c>
      <c r="E79" s="66" t="s">
        <v>63</v>
      </c>
    </row>
    <row r="80" spans="1:5" ht="15.75">
      <c r="A80" s="63">
        <v>78</v>
      </c>
      <c r="B80" s="69" t="s">
        <v>132</v>
      </c>
      <c r="C80" s="64" t="s">
        <v>131</v>
      </c>
      <c r="D80" s="64" t="s">
        <v>133</v>
      </c>
      <c r="E80" s="64" t="s">
        <v>134</v>
      </c>
    </row>
    <row r="81" spans="1:5" ht="15.75">
      <c r="A81" s="63">
        <v>79</v>
      </c>
      <c r="B81" s="69" t="s">
        <v>137</v>
      </c>
      <c r="C81" s="64" t="s">
        <v>135</v>
      </c>
      <c r="D81" s="64" t="s">
        <v>138</v>
      </c>
      <c r="E81" s="64" t="s">
        <v>136</v>
      </c>
    </row>
    <row r="82" spans="1:5" ht="31.5">
      <c r="A82" s="63">
        <v>80</v>
      </c>
      <c r="B82" s="74" t="s">
        <v>139</v>
      </c>
      <c r="C82" s="64" t="s">
        <v>413</v>
      </c>
      <c r="D82" s="64" t="s">
        <v>140</v>
      </c>
      <c r="E82" s="64" t="s">
        <v>141</v>
      </c>
    </row>
    <row r="83" spans="1:5" ht="31.5">
      <c r="A83" s="63">
        <v>81</v>
      </c>
      <c r="B83" s="74" t="s">
        <v>142</v>
      </c>
      <c r="C83" s="64" t="s">
        <v>414</v>
      </c>
      <c r="D83" s="64" t="s">
        <v>143</v>
      </c>
      <c r="E83" s="66" t="s">
        <v>144</v>
      </c>
    </row>
    <row r="84" spans="1:5" ht="31.5">
      <c r="A84" s="63">
        <v>82</v>
      </c>
      <c r="B84" s="74" t="s">
        <v>145</v>
      </c>
      <c r="C84" s="64" t="s">
        <v>418</v>
      </c>
      <c r="D84" s="64" t="s">
        <v>146</v>
      </c>
      <c r="E84" s="66" t="s">
        <v>147</v>
      </c>
    </row>
    <row r="85" spans="1:5" ht="31.5">
      <c r="A85" s="63">
        <v>83</v>
      </c>
      <c r="B85" s="74" t="s">
        <v>148</v>
      </c>
      <c r="C85" s="64" t="s">
        <v>419</v>
      </c>
      <c r="D85" s="64" t="s">
        <v>149</v>
      </c>
      <c r="E85" s="66" t="s">
        <v>150</v>
      </c>
    </row>
    <row r="86" spans="1:5" ht="15.75">
      <c r="A86" s="63">
        <v>84</v>
      </c>
      <c r="B86" s="74" t="s">
        <v>151</v>
      </c>
      <c r="C86" s="64" t="s">
        <v>420</v>
      </c>
      <c r="D86" s="64" t="s">
        <v>152</v>
      </c>
      <c r="E86" s="66" t="s">
        <v>153</v>
      </c>
    </row>
    <row r="87" spans="1:5" ht="15.75">
      <c r="A87" s="63">
        <v>85</v>
      </c>
      <c r="B87" s="74" t="s">
        <v>155</v>
      </c>
      <c r="C87" s="64" t="s">
        <v>154</v>
      </c>
      <c r="D87" s="64" t="s">
        <v>156</v>
      </c>
      <c r="E87" s="66" t="s">
        <v>153</v>
      </c>
    </row>
    <row r="88" spans="1:5" ht="15.75">
      <c r="A88" s="63">
        <v>86</v>
      </c>
      <c r="B88" s="74" t="s">
        <v>157</v>
      </c>
      <c r="C88" s="64" t="s">
        <v>183</v>
      </c>
      <c r="D88" s="64" t="s">
        <v>158</v>
      </c>
      <c r="E88" s="64" t="s">
        <v>161</v>
      </c>
    </row>
    <row r="89" spans="1:5" ht="15.75">
      <c r="A89" s="63">
        <v>87</v>
      </c>
      <c r="B89" s="75" t="s">
        <v>159</v>
      </c>
      <c r="C89" s="64" t="s">
        <v>184</v>
      </c>
      <c r="D89" s="75" t="s">
        <v>227</v>
      </c>
      <c r="E89" s="64" t="s">
        <v>160</v>
      </c>
    </row>
    <row r="90" spans="1:5" ht="15.75">
      <c r="A90" s="70"/>
      <c r="B90" s="286" t="s">
        <v>72</v>
      </c>
      <c r="C90" s="286"/>
      <c r="D90" s="286"/>
      <c r="E90" s="286"/>
    </row>
    <row r="91" spans="1:5" ht="15.75">
      <c r="A91" s="63">
        <v>88</v>
      </c>
      <c r="B91" s="64" t="s">
        <v>443</v>
      </c>
      <c r="C91" s="64" t="s">
        <v>249</v>
      </c>
      <c r="D91" s="64" t="s">
        <v>248</v>
      </c>
      <c r="E91" s="66" t="s">
        <v>64</v>
      </c>
    </row>
    <row r="92" spans="1:5" ht="15.75">
      <c r="A92" s="63">
        <v>89</v>
      </c>
      <c r="B92" s="64" t="s">
        <v>444</v>
      </c>
      <c r="C92" s="66" t="s">
        <v>34</v>
      </c>
      <c r="D92" s="64" t="s">
        <v>46</v>
      </c>
      <c r="E92" s="66" t="s">
        <v>64</v>
      </c>
    </row>
    <row r="93" spans="1:5" ht="15.75">
      <c r="A93" s="63">
        <v>90</v>
      </c>
      <c r="B93" s="64" t="s">
        <v>271</v>
      </c>
      <c r="C93" s="66" t="s">
        <v>269</v>
      </c>
      <c r="D93" s="64" t="s">
        <v>270</v>
      </c>
      <c r="E93" s="66" t="s">
        <v>64</v>
      </c>
    </row>
    <row r="94" spans="1:5" ht="15.75">
      <c r="A94" s="63">
        <v>91</v>
      </c>
      <c r="B94" s="64" t="s">
        <v>273</v>
      </c>
      <c r="C94" s="64" t="s">
        <v>272</v>
      </c>
      <c r="D94" s="64" t="s">
        <v>274</v>
      </c>
      <c r="E94" s="64" t="s">
        <v>64</v>
      </c>
    </row>
    <row r="95" spans="1:5" ht="15.75">
      <c r="A95" s="63">
        <v>92</v>
      </c>
      <c r="B95" s="64" t="s">
        <v>211</v>
      </c>
      <c r="C95" s="66" t="s">
        <v>228</v>
      </c>
      <c r="D95" s="64" t="s">
        <v>230</v>
      </c>
      <c r="E95" s="66" t="s">
        <v>229</v>
      </c>
    </row>
    <row r="96" spans="1:5" ht="15.75">
      <c r="A96" s="63">
        <v>93</v>
      </c>
      <c r="B96" s="64" t="s">
        <v>15</v>
      </c>
      <c r="C96" s="66" t="s">
        <v>185</v>
      </c>
      <c r="D96" s="64" t="s">
        <v>47</v>
      </c>
      <c r="E96" s="64" t="s">
        <v>185</v>
      </c>
    </row>
    <row r="97" spans="1:5" ht="15.75">
      <c r="A97" s="63">
        <v>94</v>
      </c>
      <c r="B97" s="64" t="s">
        <v>445</v>
      </c>
      <c r="C97" s="64" t="s">
        <v>35</v>
      </c>
      <c r="D97" s="64" t="s">
        <v>231</v>
      </c>
      <c r="E97" s="66" t="s">
        <v>65</v>
      </c>
    </row>
    <row r="98" spans="1:5" ht="15.75">
      <c r="A98" s="63">
        <v>95</v>
      </c>
      <c r="B98" s="64" t="s">
        <v>0</v>
      </c>
      <c r="C98" s="66" t="s">
        <v>36</v>
      </c>
      <c r="D98" s="64" t="s">
        <v>48</v>
      </c>
      <c r="E98" s="66" t="s">
        <v>36</v>
      </c>
    </row>
    <row r="99" spans="1:5" ht="15.75">
      <c r="A99" s="63">
        <v>96</v>
      </c>
      <c r="B99" s="64" t="s">
        <v>341</v>
      </c>
      <c r="C99" s="68" t="s">
        <v>318</v>
      </c>
      <c r="D99" s="66" t="s">
        <v>319</v>
      </c>
      <c r="E99" s="64" t="s">
        <v>318</v>
      </c>
    </row>
    <row r="100" spans="1:5" ht="15.75">
      <c r="A100" s="77">
        <v>97</v>
      </c>
      <c r="B100" s="78" t="s">
        <v>262</v>
      </c>
      <c r="C100" s="79" t="s">
        <v>313</v>
      </c>
      <c r="D100" s="78" t="s">
        <v>232</v>
      </c>
      <c r="E100" s="79" t="s">
        <v>66</v>
      </c>
    </row>
    <row r="101" spans="1:5" ht="15.75">
      <c r="A101" s="63">
        <v>98</v>
      </c>
      <c r="B101" s="64" t="s">
        <v>346</v>
      </c>
      <c r="C101" s="68" t="s">
        <v>415</v>
      </c>
      <c r="D101" s="66" t="s">
        <v>323</v>
      </c>
      <c r="E101" s="64" t="s">
        <v>347</v>
      </c>
    </row>
    <row r="102" spans="1:5" ht="15.75">
      <c r="A102" s="63">
        <v>99</v>
      </c>
      <c r="B102" s="64" t="s">
        <v>350</v>
      </c>
      <c r="C102" s="68" t="s">
        <v>416</v>
      </c>
      <c r="D102" s="66" t="s">
        <v>325</v>
      </c>
      <c r="E102" s="64" t="s">
        <v>347</v>
      </c>
    </row>
    <row r="103" spans="1:5" ht="31.5">
      <c r="A103" s="63">
        <v>100</v>
      </c>
      <c r="B103" s="64" t="s">
        <v>343</v>
      </c>
      <c r="C103" s="65" t="s">
        <v>417</v>
      </c>
      <c r="D103" s="66" t="s">
        <v>320</v>
      </c>
      <c r="E103" s="64" t="s">
        <v>344</v>
      </c>
    </row>
    <row r="104" spans="1:5" ht="15.75">
      <c r="A104" s="63">
        <v>101</v>
      </c>
      <c r="B104" s="64" t="s">
        <v>345</v>
      </c>
      <c r="C104" s="65" t="s">
        <v>321</v>
      </c>
      <c r="D104" s="66" t="s">
        <v>322</v>
      </c>
      <c r="E104" s="64" t="s">
        <v>344</v>
      </c>
    </row>
    <row r="105" spans="1:5" ht="31.5">
      <c r="A105" s="63">
        <v>102</v>
      </c>
      <c r="B105" s="64" t="s">
        <v>348</v>
      </c>
      <c r="C105" s="65" t="s">
        <v>421</v>
      </c>
      <c r="D105" s="66" t="s">
        <v>324</v>
      </c>
      <c r="E105" s="68" t="s">
        <v>349</v>
      </c>
    </row>
    <row r="106" spans="1:5" ht="31.5">
      <c r="A106" s="63">
        <v>103</v>
      </c>
      <c r="B106" s="69" t="s">
        <v>163</v>
      </c>
      <c r="C106" s="64" t="s">
        <v>263</v>
      </c>
      <c r="D106" s="64" t="s">
        <v>164</v>
      </c>
      <c r="E106" s="66" t="s">
        <v>165</v>
      </c>
    </row>
    <row r="107" spans="1:5" ht="31.5">
      <c r="A107" s="63">
        <v>104</v>
      </c>
      <c r="B107" s="69" t="s">
        <v>166</v>
      </c>
      <c r="C107" s="64" t="s">
        <v>168</v>
      </c>
      <c r="D107" s="64" t="s">
        <v>167</v>
      </c>
      <c r="E107" s="66" t="s">
        <v>169</v>
      </c>
    </row>
    <row r="108" spans="1:5" ht="31.5">
      <c r="A108" s="63">
        <v>105</v>
      </c>
      <c r="B108" s="74" t="s">
        <v>170</v>
      </c>
      <c r="C108" s="64" t="s">
        <v>422</v>
      </c>
      <c r="D108" s="64" t="s">
        <v>171</v>
      </c>
      <c r="E108" s="66" t="s">
        <v>172</v>
      </c>
    </row>
    <row r="109" spans="1:5" ht="15.75">
      <c r="A109" s="63">
        <v>106</v>
      </c>
      <c r="B109" s="64" t="s">
        <v>173</v>
      </c>
      <c r="C109" s="64" t="s">
        <v>458</v>
      </c>
      <c r="D109" s="74" t="s">
        <v>174</v>
      </c>
      <c r="E109" s="66" t="s">
        <v>65</v>
      </c>
    </row>
    <row r="110" spans="1:5" ht="31.5">
      <c r="A110" s="63">
        <v>107</v>
      </c>
      <c r="B110" s="64" t="s">
        <v>268</v>
      </c>
      <c r="C110" s="64" t="s">
        <v>382</v>
      </c>
      <c r="D110" s="74" t="s">
        <v>267</v>
      </c>
      <c r="E110" s="66" t="s">
        <v>65</v>
      </c>
    </row>
    <row r="111" spans="1:5" ht="31.5">
      <c r="A111" s="63">
        <v>108</v>
      </c>
      <c r="B111" s="64" t="s">
        <v>351</v>
      </c>
      <c r="C111" s="65" t="s">
        <v>374</v>
      </c>
      <c r="D111" s="66" t="s">
        <v>326</v>
      </c>
      <c r="E111" s="68" t="s">
        <v>176</v>
      </c>
    </row>
    <row r="112" spans="1:5" ht="15.75">
      <c r="A112" s="63">
        <v>109</v>
      </c>
      <c r="B112" s="74" t="s">
        <v>447</v>
      </c>
      <c r="C112" s="64" t="s">
        <v>264</v>
      </c>
      <c r="D112" s="64" t="s">
        <v>175</v>
      </c>
      <c r="E112" s="66" t="s">
        <v>176</v>
      </c>
    </row>
    <row r="113" spans="1:5" ht="15.75">
      <c r="A113" s="63">
        <v>110</v>
      </c>
      <c r="B113" s="68" t="s">
        <v>271</v>
      </c>
      <c r="C113" s="68" t="s">
        <v>423</v>
      </c>
      <c r="D113" s="66" t="s">
        <v>317</v>
      </c>
      <c r="E113" s="64" t="s">
        <v>342</v>
      </c>
    </row>
    <row r="114" spans="1:5" ht="15.75">
      <c r="A114" s="63">
        <v>111</v>
      </c>
      <c r="B114" s="80" t="s">
        <v>178</v>
      </c>
      <c r="C114" s="81" t="s">
        <v>424</v>
      </c>
      <c r="D114" s="64" t="s">
        <v>179</v>
      </c>
      <c r="E114" s="81" t="s">
        <v>177</v>
      </c>
    </row>
    <row r="115" spans="1:5" ht="15.75">
      <c r="A115" s="63">
        <v>112</v>
      </c>
      <c r="B115" s="80" t="s">
        <v>181</v>
      </c>
      <c r="C115" s="81" t="s">
        <v>425</v>
      </c>
      <c r="D115" s="64" t="s">
        <v>182</v>
      </c>
      <c r="E115" s="81" t="s">
        <v>180</v>
      </c>
    </row>
    <row r="116" spans="1:5" ht="15.75">
      <c r="A116" s="82"/>
      <c r="B116" s="286" t="s">
        <v>73</v>
      </c>
      <c r="C116" s="286"/>
      <c r="D116" s="286"/>
      <c r="E116" s="286"/>
    </row>
    <row r="117" spans="1:5" ht="15.75">
      <c r="A117" s="63">
        <v>113</v>
      </c>
      <c r="B117" s="64" t="s">
        <v>233</v>
      </c>
      <c r="C117" s="66" t="s">
        <v>426</v>
      </c>
      <c r="D117" s="64" t="s">
        <v>212</v>
      </c>
      <c r="E117" s="66" t="s">
        <v>67</v>
      </c>
    </row>
    <row r="118" spans="1:5" ht="31.5">
      <c r="A118" s="63">
        <v>114</v>
      </c>
      <c r="B118" s="64" t="s">
        <v>380</v>
      </c>
      <c r="C118" s="64" t="s">
        <v>375</v>
      </c>
      <c r="D118" s="64" t="s">
        <v>289</v>
      </c>
      <c r="E118" s="66" t="s">
        <v>67</v>
      </c>
    </row>
    <row r="119" spans="1:5" ht="15.75">
      <c r="A119" s="63">
        <v>115</v>
      </c>
      <c r="B119" s="64" t="s">
        <v>299</v>
      </c>
      <c r="C119" s="64" t="s">
        <v>377</v>
      </c>
      <c r="D119" s="64" t="s">
        <v>300</v>
      </c>
      <c r="E119" s="66" t="s">
        <v>301</v>
      </c>
    </row>
    <row r="120" spans="1:5" ht="15.75">
      <c r="A120" s="63">
        <v>116</v>
      </c>
      <c r="B120" s="64" t="s">
        <v>303</v>
      </c>
      <c r="C120" s="64" t="s">
        <v>376</v>
      </c>
      <c r="D120" s="64" t="s">
        <v>302</v>
      </c>
      <c r="E120" s="66" t="s">
        <v>304</v>
      </c>
    </row>
    <row r="121" spans="1:5" ht="15.75">
      <c r="A121" s="63">
        <v>117</v>
      </c>
      <c r="B121" s="64" t="s">
        <v>291</v>
      </c>
      <c r="C121" s="64" t="s">
        <v>378</v>
      </c>
      <c r="D121" s="64" t="s">
        <v>290</v>
      </c>
      <c r="E121" s="66" t="s">
        <v>67</v>
      </c>
    </row>
    <row r="122" spans="1:5" ht="15.75">
      <c r="A122" s="63">
        <v>118</v>
      </c>
      <c r="B122" s="64" t="s">
        <v>293</v>
      </c>
      <c r="C122" s="64" t="s">
        <v>427</v>
      </c>
      <c r="D122" s="64" t="s">
        <v>292</v>
      </c>
      <c r="E122" s="66" t="s">
        <v>67</v>
      </c>
    </row>
    <row r="123" spans="1:5" ht="15.75">
      <c r="A123" s="63">
        <v>119</v>
      </c>
      <c r="B123" s="64" t="s">
        <v>294</v>
      </c>
      <c r="C123" s="64" t="s">
        <v>428</v>
      </c>
      <c r="D123" s="64" t="s">
        <v>295</v>
      </c>
      <c r="E123" s="66" t="s">
        <v>298</v>
      </c>
    </row>
    <row r="124" spans="1:5" ht="15.75">
      <c r="A124" s="63">
        <v>120</v>
      </c>
      <c r="B124" s="64" t="s">
        <v>297</v>
      </c>
      <c r="C124" s="64" t="s">
        <v>429</v>
      </c>
      <c r="D124" s="64" t="s">
        <v>296</v>
      </c>
      <c r="E124" s="66" t="s">
        <v>67</v>
      </c>
    </row>
    <row r="125" spans="1:5" ht="15.75">
      <c r="A125" s="63">
        <v>121</v>
      </c>
      <c r="B125" s="64" t="s">
        <v>448</v>
      </c>
      <c r="C125" s="66" t="s">
        <v>186</v>
      </c>
      <c r="D125" s="64" t="s">
        <v>49</v>
      </c>
      <c r="E125" s="66" t="s">
        <v>67</v>
      </c>
    </row>
    <row r="126" spans="1:5" ht="15.75">
      <c r="A126" s="70"/>
      <c r="B126" s="286" t="s">
        <v>74</v>
      </c>
      <c r="C126" s="286"/>
      <c r="D126" s="286"/>
      <c r="E126" s="286"/>
    </row>
    <row r="127" spans="1:5" ht="31.5">
      <c r="A127" s="63">
        <v>122</v>
      </c>
      <c r="B127" s="64" t="s">
        <v>449</v>
      </c>
      <c r="C127" s="64" t="s">
        <v>430</v>
      </c>
      <c r="D127" s="64" t="s">
        <v>234</v>
      </c>
      <c r="E127" s="66" t="s">
        <v>68</v>
      </c>
    </row>
    <row r="128" spans="1:5" ht="15.75">
      <c r="A128" s="63">
        <v>123</v>
      </c>
      <c r="B128" s="64" t="s">
        <v>450</v>
      </c>
      <c r="C128" s="66" t="s">
        <v>37</v>
      </c>
      <c r="D128" s="64" t="s">
        <v>235</v>
      </c>
      <c r="E128" s="66" t="s">
        <v>68</v>
      </c>
    </row>
    <row r="129" spans="1:5" ht="15.75">
      <c r="A129" s="63">
        <v>124</v>
      </c>
      <c r="B129" s="74" t="s">
        <v>451</v>
      </c>
      <c r="C129" s="64" t="s">
        <v>431</v>
      </c>
      <c r="D129" s="64" t="s">
        <v>188</v>
      </c>
      <c r="E129" s="64" t="s">
        <v>187</v>
      </c>
    </row>
    <row r="130" spans="1:5" ht="31.5">
      <c r="A130" s="63">
        <v>125</v>
      </c>
      <c r="B130" s="74" t="s">
        <v>278</v>
      </c>
      <c r="C130" s="64" t="s">
        <v>432</v>
      </c>
      <c r="D130" s="64" t="s">
        <v>277</v>
      </c>
      <c r="E130" s="64" t="s">
        <v>187</v>
      </c>
    </row>
    <row r="131" spans="1:5" ht="31.5">
      <c r="A131" s="63">
        <v>126</v>
      </c>
      <c r="B131" s="74" t="s">
        <v>305</v>
      </c>
      <c r="C131" s="64" t="s">
        <v>316</v>
      </c>
      <c r="D131" s="64" t="s">
        <v>306</v>
      </c>
      <c r="E131" s="64" t="s">
        <v>281</v>
      </c>
    </row>
    <row r="132" spans="1:5" ht="15.75">
      <c r="A132" s="63">
        <v>127</v>
      </c>
      <c r="B132" s="74" t="s">
        <v>279</v>
      </c>
      <c r="C132" s="64" t="s">
        <v>433</v>
      </c>
      <c r="D132" s="64" t="s">
        <v>280</v>
      </c>
      <c r="E132" s="64" t="s">
        <v>281</v>
      </c>
    </row>
  </sheetData>
  <sheetProtection/>
  <mergeCells count="5">
    <mergeCell ref="B15:E15"/>
    <mergeCell ref="B59:E59"/>
    <mergeCell ref="B90:E90"/>
    <mergeCell ref="B116:E116"/>
    <mergeCell ref="B126:E1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Nedqlkova.Zoq</cp:lastModifiedBy>
  <cp:lastPrinted>2022-02-22T10:22:58Z</cp:lastPrinted>
  <dcterms:created xsi:type="dcterms:W3CDTF">2013-02-28T13:42:34Z</dcterms:created>
  <dcterms:modified xsi:type="dcterms:W3CDTF">2023-03-28T11:29:58Z</dcterms:modified>
  <cp:category/>
  <cp:version/>
  <cp:contentType/>
  <cp:contentStatus/>
</cp:coreProperties>
</file>